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7425" activeTab="9"/>
  </bookViews>
  <sheets>
    <sheet name="indoor" sheetId="1" r:id="rId1"/>
    <sheet name="airchange" sheetId="2" r:id="rId2"/>
    <sheet name="noise" sheetId="3" r:id="rId3"/>
    <sheet name="air" sheetId="4" r:id="rId4"/>
    <sheet name="hot" sheetId="5" r:id="rId5"/>
    <sheet name="duct" sheetId="6" r:id="rId6"/>
    <sheet name="effort" sheetId="7" r:id="rId7"/>
    <sheet name="Sheet1" sheetId="8" r:id="rId8"/>
    <sheet name="efficiency" sheetId="9" r:id="rId9"/>
    <sheet name="rh" sheetId="10" r:id="rId10"/>
    <sheet name="occupancy" sheetId="11" r:id="rId11"/>
    <sheet name="heatgain" sheetId="12" r:id="rId12"/>
    <sheet name="humid" sheetId="13" r:id="rId13"/>
    <sheet name="water" sheetId="14" r:id="rId14"/>
    <sheet name="fan" sheetId="15" r:id="rId15"/>
    <sheet name="ref" sheetId="16" r:id="rId16"/>
    <sheet name="fresh" sheetId="17" r:id="rId17"/>
    <sheet name="filter" sheetId="18" r:id="rId18"/>
    <sheet name="exhaust" sheetId="19" r:id="rId19"/>
  </sheets>
  <definedNames/>
  <calcPr fullCalcOnLoad="1"/>
</workbook>
</file>

<file path=xl/sharedStrings.xml><?xml version="1.0" encoding="utf-8"?>
<sst xmlns="http://schemas.openxmlformats.org/spreadsheetml/2006/main" count="2880" uniqueCount="1513">
  <si>
    <t>Table 1-1 Indoor Design Conditions </t>
  </si>
  <si>
    <t>Recoomendations as per dept of Veterans Washington</t>
  </si>
  <si>
    <t>Summer</t>
  </si>
  <si>
    <t>Winter</t>
  </si>
  <si>
    <t>Db Degrees C (Degrees F)</t>
  </si>
  <si>
    <t>RH Percent</t>
  </si>
  <si>
    <t>Animal Research (Animal Rooms)</t>
  </si>
  <si>
    <t>18 (65)</t>
  </si>
  <si>
    <t>60 (+5)</t>
  </si>
  <si>
    <t>29 (85)</t>
  </si>
  <si>
    <t>30 (+5)</t>
  </si>
  <si>
    <t>Auditoriums</t>
  </si>
  <si>
    <t>24 (76)</t>
  </si>
  <si>
    <t>22 (72)</t>
  </si>
  <si>
    <t>--</t>
  </si>
  <si>
    <t>AIDS Patient Areas</t>
  </si>
  <si>
    <t>25 (78)</t>
  </si>
  <si>
    <t>Autopsy Suites</t>
  </si>
  <si>
    <t>Bathrooms &amp; Toilet Rooms</t>
  </si>
  <si>
    <t>Blood Banks</t>
  </si>
  <si>
    <t>BMT (Bone Marrow Transplant) Patient Areas</t>
  </si>
  <si>
    <t>Computer Rooms</t>
  </si>
  <si>
    <t>21 (70)</t>
  </si>
  <si>
    <t>40 (+5)</t>
  </si>
  <si>
    <t>CT Scanner</t>
  </si>
  <si>
    <t>Dialysis Rooms</t>
  </si>
  <si>
    <t>Dining Rooms</t>
  </si>
  <si>
    <t>Dry Labs</t>
  </si>
  <si>
    <t>Electrical Equipment Rooms</t>
  </si>
  <si>
    <t>Ventilation Only</t>
  </si>
  <si>
    <t>10 (50)</t>
  </si>
  <si>
    <t>Elevator Machine Rooms, Electric Drive</t>
  </si>
  <si>
    <t>36 (94)</t>
  </si>
  <si>
    <t>Elevator Machine Rooms, Hydraulic</t>
  </si>
  <si>
    <t>Emergency Generator</t>
  </si>
  <si>
    <t>42 (110)</t>
  </si>
  <si>
    <t>4 (40)</t>
  </si>
  <si>
    <t>Examination Rooms</t>
  </si>
  <si>
    <t>Gymnasiums</t>
  </si>
  <si>
    <t>ICUs (Coronary, Medical, Surgical)</t>
  </si>
  <si>
    <t>23–29 (75–85)</t>
  </si>
  <si>
    <t>30–60</t>
  </si>
  <si>
    <t>30-60</t>
  </si>
  <si>
    <t>Isolation Suites</t>
  </si>
  <si>
    <t>Kitchens</t>
  </si>
  <si>
    <t>27 (82)</t>
  </si>
  <si>
    <t>Laboratories</t>
  </si>
  <si>
    <t>Laundries</t>
  </si>
  <si>
    <t>28 (84)</t>
  </si>
  <si>
    <t>19 (68)</t>
  </si>
  <si>
    <t>-</t>
  </si>
  <si>
    <t>Linear Accelerators</t>
  </si>
  <si>
    <t>Locker Rooms</t>
  </si>
  <si>
    <t>Lounges</t>
  </si>
  <si>
    <t>Mechanical Equipment Rooms (MERs)</t>
  </si>
  <si>
    <t>Medical Media: See Article 3.16</t>
  </si>
  <si>
    <t>Minor O.R.s (Trauma Rooms)</t>
  </si>
  <si>
    <t>Motor Vehicle Maintenance/Storage</t>
  </si>
  <si>
    <t>MRI Units</t>
  </si>
  <si>
    <t>Offices, Conference Rooms</t>
  </si>
  <si>
    <t>Operating Rooms (O.R.s)</t>
  </si>
  <si>
    <t>17–27 (62-80)</t>
  </si>
  <si>
    <t>45-55</t>
  </si>
  <si>
    <t>17-27 (62-80)</t>
  </si>
  <si>
    <t>Operating Rooms (O.R.s) - Animal</t>
  </si>
  <si>
    <t>22 (73)</t>
  </si>
  <si>
    <t>Patient Rooms</t>
  </si>
  <si>
    <t>Pharmacy</t>
  </si>
  <si>
    <t>Radiation Therapy</t>
  </si>
  <si>
    <t>Recovery Units</t>
  </si>
  <si>
    <t>23 (75)</t>
  </si>
  <si>
    <t>Smoking Area</t>
  </si>
  <si>
    <t>SPECIAL PROCEDURE ROOMS*</t>
  </si>
  <si>
    <t>Bronchoscopy</t>
  </si>
  <si>
    <t>Cardiac Catheterization</t>
  </si>
  <si>
    <t>Colonoscopy/EGD</t>
  </si>
  <si>
    <t>Cystoscopy</t>
  </si>
  <si>
    <t>Endoscopy</t>
  </si>
  <si>
    <t>Fluoroscopy</t>
  </si>
  <si>
    <t>GI (Gastrointestinal)</t>
  </si>
  <si>
    <t>Proctoscopy</t>
  </si>
  <si>
    <t>Sigmoidoscopy</t>
  </si>
  <si>
    <t>Spinal Cord Injury Units (SCIUs)</t>
  </si>
  <si>
    <t>Supply Processing Distribution (SPD)</t>
  </si>
  <si>
    <t>Ethylene Oxide (ETO) MERs</t>
  </si>
  <si>
    <t>Ventilation only</t>
  </si>
  <si>
    <t>Steam Sterilizer MERs</t>
  </si>
  <si>
    <t>Telephone Equipment Rooms</t>
  </si>
  <si>
    <t>19(65)-23(75)</t>
  </si>
  <si>
    <t>40-60</t>
  </si>
  <si>
    <t>Therapeutic Pools</t>
  </si>
  <si>
    <t>26(80)-29(85)</t>
  </si>
  <si>
    <t>Transformer Rooms</t>
  </si>
  <si>
    <t>39 (104)</t>
  </si>
  <si>
    <t>(Maximum)</t>
  </si>
  <si>
    <t>Treatment Rooms</t>
  </si>
  <si>
    <t>Warehouses</t>
  </si>
  <si>
    <t>15 (60)</t>
  </si>
  <si>
    <t>Table 1 : Temperature and humidity requirements in hospitals</t>
  </si>
  <si>
    <t xml:space="preserve">Standards </t>
  </si>
  <si>
    <t>ASHRAE</t>
  </si>
  <si>
    <t>HTM</t>
  </si>
  <si>
    <t>Singapore</t>
  </si>
  <si>
    <t xml:space="preserve">Room </t>
  </si>
  <si>
    <t xml:space="preserve">Temperature (°C) </t>
  </si>
  <si>
    <t>Relative Humidity (%RH)</t>
  </si>
  <si>
    <t>Operating Theatres</t>
  </si>
  <si>
    <t>17~27</t>
  </si>
  <si>
    <t>15~25</t>
  </si>
  <si>
    <t>19- 21</t>
  </si>
  <si>
    <t>45~55</t>
  </si>
  <si>
    <t>40~60</t>
  </si>
  <si>
    <t>50~60</t>
  </si>
  <si>
    <t>Intensive Care Unit</t>
  </si>
  <si>
    <t>24~27</t>
  </si>
  <si>
    <t>22-23</t>
  </si>
  <si>
    <t>30~60</t>
  </si>
  <si>
    <t>55~65</t>
  </si>
  <si>
    <t>Wards (airconditioned)</t>
  </si>
  <si>
    <t>22~23</t>
  </si>
  <si>
    <t>Isolation Ward</t>
  </si>
  <si>
    <t>Industry</t>
  </si>
  <si>
    <t>Process</t>
  </si>
  <si>
    <t>Temperature oC min</t>
  </si>
  <si>
    <t>Temperature oC max</t>
  </si>
  <si>
    <t>Temperature oF min</t>
  </si>
  <si>
    <t>Temperature oF max</t>
  </si>
  <si>
    <t>Relative humidity %</t>
  </si>
  <si>
    <t>Abrasives</t>
  </si>
  <si>
    <t>Manufacturing</t>
  </si>
  <si>
    <t>26</t>
  </si>
  <si>
    <t>79</t>
  </si>
  <si>
    <t>50</t>
  </si>
  <si>
    <t>Ammunition</t>
  </si>
  <si>
    <t>21</t>
  </si>
  <si>
    <t>70</t>
  </si>
  <si>
    <t>40</t>
  </si>
  <si>
    <t>Bakery</t>
  </si>
  <si>
    <t>Flour storage</t>
  </si>
  <si>
    <t>16</t>
  </si>
  <si>
    <t>61</t>
  </si>
  <si>
    <t>55-65</t>
  </si>
  <si>
    <t>Production</t>
  </si>
  <si>
    <t>23</t>
  </si>
  <si>
    <t>73</t>
  </si>
  <si>
    <t>40-70</t>
  </si>
  <si>
    <t>Billiard Room</t>
  </si>
  <si>
    <t>24</t>
  </si>
  <si>
    <t>75</t>
  </si>
  <si>
    <t>40-50</t>
  </si>
  <si>
    <t>Bowling Center</t>
  </si>
  <si>
    <t>Bowling alleys</t>
  </si>
  <si>
    <t>50- 55</t>
  </si>
  <si>
    <t>Billiard rooms</t>
  </si>
  <si>
    <t>Bread</t>
  </si>
  <si>
    <t>Flour and powdered storage</t>
  </si>
  <si>
    <t>27</t>
  </si>
  <si>
    <t>80</t>
  </si>
  <si>
    <t>60</t>
  </si>
  <si>
    <t>Fermentation</t>
  </si>
  <si>
    <t>Retarding of Dough</t>
  </si>
  <si>
    <t>0</t>
  </si>
  <si>
    <t>4</t>
  </si>
  <si>
    <t>32</t>
  </si>
  <si>
    <t>85</t>
  </si>
  <si>
    <t>Final Proof</t>
  </si>
  <si>
    <t>35</t>
  </si>
  <si>
    <t>49</t>
  </si>
  <si>
    <t>95</t>
  </si>
  <si>
    <t>120</t>
  </si>
  <si>
    <t>85-90</t>
  </si>
  <si>
    <t>Counter flow Cooling</t>
  </si>
  <si>
    <t>80-85</t>
  </si>
  <si>
    <t>Brewing</t>
  </si>
  <si>
    <t>Hop storage</t>
  </si>
  <si>
    <t>-2</t>
  </si>
  <si>
    <t>29</t>
  </si>
  <si>
    <t>50-60</t>
  </si>
  <si>
    <t>Yeast culture room</t>
  </si>
  <si>
    <t>Candy</t>
  </si>
  <si>
    <t>Chocolate Pan supply air</t>
  </si>
  <si>
    <t>13</t>
  </si>
  <si>
    <t>17</t>
  </si>
  <si>
    <t>55</t>
  </si>
  <si>
    <t>62</t>
  </si>
  <si>
    <t>55-45</t>
  </si>
  <si>
    <t>Enrobed room</t>
  </si>
  <si>
    <t>30-25</t>
  </si>
  <si>
    <t>Chocolate Cooling Tunnel supply air</t>
  </si>
  <si>
    <t>7</t>
  </si>
  <si>
    <t>45</t>
  </si>
  <si>
    <t>85-70</t>
  </si>
  <si>
    <t>Hand Dippers</t>
  </si>
  <si>
    <t>Molded goods cooling</t>
  </si>
  <si>
    <t>Chocolate Packing room</t>
  </si>
  <si>
    <t>18</t>
  </si>
  <si>
    <t>65</t>
  </si>
  <si>
    <t>Chocolate finished stock storage</t>
  </si>
  <si>
    <t>Centers tempering room</t>
  </si>
  <si>
    <t>35-30</t>
  </si>
  <si>
    <t>Marshmallow setting room</t>
  </si>
  <si>
    <t>78</t>
  </si>
  <si>
    <t>45-40</t>
  </si>
  <si>
    <t>Grained marshmallows drying</t>
  </si>
  <si>
    <t>43</t>
  </si>
  <si>
    <t>110</t>
  </si>
  <si>
    <t>Gum drying</t>
  </si>
  <si>
    <t>52</t>
  </si>
  <si>
    <t>66</t>
  </si>
  <si>
    <t>125</t>
  </si>
  <si>
    <t>150</t>
  </si>
  <si>
    <t>25-15</t>
  </si>
  <si>
    <t>Sanded Gum drying</t>
  </si>
  <si>
    <t>38</t>
  </si>
  <si>
    <t>100</t>
  </si>
  <si>
    <t>25-40</t>
  </si>
  <si>
    <t>Gum finished stock storage</t>
  </si>
  <si>
    <t>10</t>
  </si>
  <si>
    <t>Sugar pan supply air</t>
  </si>
  <si>
    <t>41</t>
  </si>
  <si>
    <t>105</t>
  </si>
  <si>
    <t>30-20</t>
  </si>
  <si>
    <t>Polishing pan supply air</t>
  </si>
  <si>
    <t>50-40</t>
  </si>
  <si>
    <t>Pan rooms</t>
  </si>
  <si>
    <t>Nonpareil Pan supply air</t>
  </si>
  <si>
    <t>20</t>
  </si>
  <si>
    <t>Hard candy cooling tunnel air</t>
  </si>
  <si>
    <t>55-40</t>
  </si>
  <si>
    <t>Hard candy packing</t>
  </si>
  <si>
    <t>40-35</t>
  </si>
  <si>
    <t>Hard candy storage</t>
  </si>
  <si>
    <t>Caramel rooms</t>
  </si>
  <si>
    <t>Ceramics</t>
  </si>
  <si>
    <t>Refractory</t>
  </si>
  <si>
    <t>50-90</t>
  </si>
  <si>
    <t>Molding room</t>
  </si>
  <si>
    <t>60-70</t>
  </si>
  <si>
    <t>Clay storage</t>
  </si>
  <si>
    <t>35-65</t>
  </si>
  <si>
    <t>Decalcomania production</t>
  </si>
  <si>
    <t>Decoration room</t>
  </si>
  <si>
    <t>Cereal</t>
  </si>
  <si>
    <t>Packaging</t>
  </si>
  <si>
    <t>45-50</t>
  </si>
  <si>
    <t>Cheese Curing</t>
  </si>
  <si>
    <t>Cheddar</t>
  </si>
  <si>
    <t>Swiss</t>
  </si>
  <si>
    <t>Blue</t>
  </si>
  <si>
    <t>9</t>
  </si>
  <si>
    <t>48</t>
  </si>
  <si>
    <t>Brick</t>
  </si>
  <si>
    <t>90</t>
  </si>
  <si>
    <t>Limburger</t>
  </si>
  <si>
    <t>Camembert</t>
  </si>
  <si>
    <t>12</t>
  </si>
  <si>
    <t>15</t>
  </si>
  <si>
    <t>53</t>
  </si>
  <si>
    <t>59</t>
  </si>
  <si>
    <t>Clean rooms</t>
  </si>
  <si>
    <t>Distilling</t>
  </si>
  <si>
    <t>Grain Storage</t>
  </si>
  <si>
    <t>35-40</t>
  </si>
  <si>
    <t>General Manufacturing</t>
  </si>
  <si>
    <t>45-60</t>
  </si>
  <si>
    <t>Aging</t>
  </si>
  <si>
    <t>22</t>
  </si>
  <si>
    <t>72</t>
  </si>
  <si>
    <t>Fruit Storage</t>
  </si>
  <si>
    <t>Apples</t>
  </si>
  <si>
    <t>-1</t>
  </si>
  <si>
    <t>30</t>
  </si>
  <si>
    <t>Apricots</t>
  </si>
  <si>
    <t>31</t>
  </si>
  <si>
    <t>90-95</t>
  </si>
  <si>
    <t>Grapefruits (California)</t>
  </si>
  <si>
    <t>14</t>
  </si>
  <si>
    <t>58</t>
  </si>
  <si>
    <t>Grapefruits (Florida)</t>
  </si>
  <si>
    <t>Grapes (Eastern)</t>
  </si>
  <si>
    <t>Grapes (Western)</t>
  </si>
  <si>
    <t>Lemons</t>
  </si>
  <si>
    <t>86-88</t>
  </si>
  <si>
    <t>Oranges (California)</t>
  </si>
  <si>
    <t>44</t>
  </si>
  <si>
    <t>Oranges (Florida)</t>
  </si>
  <si>
    <t>1</t>
  </si>
  <si>
    <t>34</t>
  </si>
  <si>
    <t>Peaches and Nectarines</t>
  </si>
  <si>
    <t>Plums</t>
  </si>
  <si>
    <t>Citrus fruits</t>
  </si>
  <si>
    <t>3</t>
  </si>
  <si>
    <t>Fur</t>
  </si>
  <si>
    <t>Storage</t>
  </si>
  <si>
    <t>28</t>
  </si>
  <si>
    <t>39</t>
  </si>
  <si>
    <t>Drying</t>
  </si>
  <si>
    <t>109</t>
  </si>
  <si>
    <t>Gum</t>
  </si>
  <si>
    <t>25</t>
  </si>
  <si>
    <t>77</t>
  </si>
  <si>
    <t>33</t>
  </si>
  <si>
    <t>Rolling</t>
  </si>
  <si>
    <t>68</t>
  </si>
  <si>
    <t>63</t>
  </si>
  <si>
    <t>Stripping</t>
  </si>
  <si>
    <t>Breaking</t>
  </si>
  <si>
    <t>74</t>
  </si>
  <si>
    <t>47</t>
  </si>
  <si>
    <t>Wrapping</t>
  </si>
  <si>
    <t>Hospitals</t>
  </si>
  <si>
    <t>Operating, Cystoscopic and fracture rooms</t>
  </si>
  <si>
    <t>76</t>
  </si>
  <si>
    <t>Patient rooms</t>
  </si>
  <si>
    <t>Intensive care unit</t>
  </si>
  <si>
    <t>Administrative and service areas</t>
  </si>
  <si>
    <t>30-50</t>
  </si>
  <si>
    <t>Leather</t>
  </si>
  <si>
    <t>Storage, winter room temperature</t>
  </si>
  <si>
    <t>Lenses (optical)</t>
  </si>
  <si>
    <t>Fusing</t>
  </si>
  <si>
    <t>Grinding</t>
  </si>
  <si>
    <t>Libraries and Museums</t>
  </si>
  <si>
    <t>Normal reading and viewing rooms</t>
  </si>
  <si>
    <t>Rare manuscript and Storage Vaults</t>
  </si>
  <si>
    <t>Art Storage Areas</t>
  </si>
  <si>
    <t>Matches</t>
  </si>
  <si>
    <t>Manufacture</t>
  </si>
  <si>
    <t>50-55</t>
  </si>
  <si>
    <t>Meat and fish</t>
  </si>
  <si>
    <t>Beef (fresh)</t>
  </si>
  <si>
    <t>88-92</t>
  </si>
  <si>
    <t>Beef (frozen)</t>
  </si>
  <si>
    <t>-23</t>
  </si>
  <si>
    <t>-18</t>
  </si>
  <si>
    <t>-10</t>
  </si>
  <si>
    <t>Fish (fresh)</t>
  </si>
  <si>
    <t>2</t>
  </si>
  <si>
    <t>Fish (Frozen)</t>
  </si>
  <si>
    <t>Lamb and Pork (Fresh)</t>
  </si>
  <si>
    <t>Lamb and Pork (Frozen)</t>
  </si>
  <si>
    <t>Mushrooms</t>
  </si>
  <si>
    <t>Sweating out period</t>
  </si>
  <si>
    <t>140</t>
  </si>
  <si>
    <t>Spawn added</t>
  </si>
  <si>
    <t>Growing period</t>
  </si>
  <si>
    <t>Paint Applications</t>
  </si>
  <si>
    <t>Oil paint spraying</t>
  </si>
  <si>
    <t>Drying oil paints</t>
  </si>
  <si>
    <t>25-50</t>
  </si>
  <si>
    <t>Brush and spray painting</t>
  </si>
  <si>
    <t>81</t>
  </si>
  <si>
    <t>Pharmaceuticals</t>
  </si>
  <si>
    <t>Manufactured powder storage and packing area</t>
  </si>
  <si>
    <t>Milling room</t>
  </si>
  <si>
    <t>Tablet compressing and coating</t>
  </si>
  <si>
    <t>Effervescent tablets and powders</t>
  </si>
  <si>
    <t>Hypodermic tablets</t>
  </si>
  <si>
    <t>Colloids</t>
  </si>
  <si>
    <t>Caught drops</t>
  </si>
  <si>
    <t>Glandular products</t>
  </si>
  <si>
    <t>5-10</t>
  </si>
  <si>
    <t>Ampoule manufacturing</t>
  </si>
  <si>
    <t>35-50</t>
  </si>
  <si>
    <t>Gelatin Capsules</t>
  </si>
  <si>
    <t>Capsule storage</t>
  </si>
  <si>
    <t>Microanalysis</t>
  </si>
  <si>
    <t>Biological manufacturing</t>
  </si>
  <si>
    <t>Liver extracts</t>
  </si>
  <si>
    <t>Serums</t>
  </si>
  <si>
    <t>Animal rooms</t>
  </si>
  <si>
    <t>Small animal rooms</t>
  </si>
  <si>
    <t>Paper</t>
  </si>
  <si>
    <t>Binding, cutting, drying, folding, gluing</t>
  </si>
  <si>
    <t>Storage of paper</t>
  </si>
  <si>
    <t>34-45</t>
  </si>
  <si>
    <t>Storage of books</t>
  </si>
  <si>
    <t>64</t>
  </si>
  <si>
    <t>38-50</t>
  </si>
  <si>
    <t>Plastics</t>
  </si>
  <si>
    <t>Manufacturing areas thermosetting molding compounds</t>
  </si>
  <si>
    <t>25-30</t>
  </si>
  <si>
    <t>Cellophane wrapping</t>
  </si>
  <si>
    <t>45-65</t>
  </si>
  <si>
    <t>Photographic</t>
  </si>
  <si>
    <t>Development of film</t>
  </si>
  <si>
    <t>Printing</t>
  </si>
  <si>
    <t>Cutting</t>
  </si>
  <si>
    <t>Plywood</t>
  </si>
  <si>
    <t>Hot pressing, resin</t>
  </si>
  <si>
    <t>Cold pressing</t>
  </si>
  <si>
    <t>15-25</t>
  </si>
  <si>
    <t>Binding</t>
  </si>
  <si>
    <t>Folding</t>
  </si>
  <si>
    <t>Pressing, general</t>
  </si>
  <si>
    <t>60-78</t>
  </si>
  <si>
    <t>Plate making</t>
  </si>
  <si>
    <t>max 45</t>
  </si>
  <si>
    <t>Lithographic press room</t>
  </si>
  <si>
    <t>43-47</t>
  </si>
  <si>
    <t>Letterpress and web offset rooms</t>
  </si>
  <si>
    <t>Paper storage, letterpress</t>
  </si>
  <si>
    <t>Paper storage, multicolor sheet feed lithography</t>
  </si>
  <si>
    <t>Raw Material Storage</t>
  </si>
  <si>
    <t>Nuts, insect</t>
  </si>
  <si>
    <t>65-75</t>
  </si>
  <si>
    <t>Nuts, rancidity</t>
  </si>
  <si>
    <t>Eggs</t>
  </si>
  <si>
    <t>Chocolate, flats</t>
  </si>
  <si>
    <t>Butter</t>
  </si>
  <si>
    <t>-7</t>
  </si>
  <si>
    <t>Dates, figs</t>
  </si>
  <si>
    <t>75-65</t>
  </si>
  <si>
    <t>Corn Syrup</t>
  </si>
  <si>
    <t>90-100</t>
  </si>
  <si>
    <t>Liquid sugar</t>
  </si>
  <si>
    <t>60-50</t>
  </si>
  <si>
    <t>Rubber-dipped goods</t>
  </si>
  <si>
    <t>Cementing</t>
  </si>
  <si>
    <t>Dipping surgical articles</t>
  </si>
  <si>
    <t>Storage prior to manufacture</t>
  </si>
  <si>
    <t>Laboratory, ASTM standard</t>
  </si>
  <si>
    <t>Textile</t>
  </si>
  <si>
    <t>Cotton, carding</t>
  </si>
  <si>
    <t>Cotton, spinning</t>
  </si>
  <si>
    <t>Cotton, weaving</t>
  </si>
  <si>
    <t>70-80</t>
  </si>
  <si>
    <t>Nylon, production</t>
  </si>
  <si>
    <t>Rayon, spinning</t>
  </si>
  <si>
    <t>Rayon, twisting</t>
  </si>
  <si>
    <t>Silk, spinning</t>
  </si>
  <si>
    <t>65-70</t>
  </si>
  <si>
    <t>Silk, weaving</t>
  </si>
  <si>
    <t>Wool, carding</t>
  </si>
  <si>
    <t>Wool, spinning</t>
  </si>
  <si>
    <t>55-60</t>
  </si>
  <si>
    <t>Wool, weaving</t>
  </si>
  <si>
    <t>Tobacco</t>
  </si>
  <si>
    <t>Cigar and cigarette making</t>
  </si>
  <si>
    <t>Softening</t>
  </si>
  <si>
    <t>Stemming and strigging</t>
  </si>
  <si>
    <t>86</t>
  </si>
  <si>
    <t>Filler tobacco casing conditioning</t>
  </si>
  <si>
    <t>Filler tobacco storage and preparation</t>
  </si>
  <si>
    <t>Wrapper tobacco storage and conditioning</t>
  </si>
  <si>
    <t>Table 2 : Ventilation requirements in hospitals</t>
  </si>
  <si>
    <t>Minimum no. of air changes/hour</t>
  </si>
  <si>
    <t>Isolation Ward (air-conditioned)</t>
  </si>
  <si>
    <t>Table 3 : Design parameters for operating theatres</t>
  </si>
  <si>
    <t xml:space="preserve">Design parameters </t>
  </si>
  <si>
    <t>General</t>
  </si>
  <si>
    <t>Ultra-clean</t>
  </si>
  <si>
    <t>1. Temperature</t>
  </si>
  <si>
    <t>20±1 °C</t>
  </si>
  <si>
    <t>2. Relative Humidity</t>
  </si>
  <si>
    <t>55±5%</t>
  </si>
  <si>
    <t>3. Bacterial count</t>
  </si>
  <si>
    <t>&lt;35 cfu/m3</t>
  </si>
  <si>
    <t>&lt;10 cfu/m3</t>
  </si>
  <si>
    <t>4. Supply air velocity at the operating table</t>
  </si>
  <si>
    <t>0.38 m/s</t>
  </si>
  <si>
    <t>5. Fresh air (no recirculation)</t>
  </si>
  <si>
    <t>20 air changes/hour</t>
  </si>
  <si>
    <t>6. Total number of air changes</t>
  </si>
  <si>
    <t>&gt;300 air changes/hour</t>
  </si>
  <si>
    <t>7. Pressurisation</t>
  </si>
  <si>
    <t>+25 Pa</t>
  </si>
  <si>
    <t>8. Filtration efficiency</t>
  </si>
  <si>
    <t>99.997% at terminal</t>
  </si>
  <si>
    <t>9. Supply air discharge area</t>
  </si>
  <si>
    <t>2.4m x 1.8m</t>
  </si>
  <si>
    <t>2.8m x 2.8m</t>
  </si>
  <si>
    <t>Basement ventilation12 air changes/hr and 30 airchage/hr in case of fire</t>
  </si>
  <si>
    <t>Air Changes/Hr; Constant Volume v/s VAV Volume System as per dept of Veterans usa</t>
  </si>
  <si>
    <t>Areas</t>
  </si>
  <si>
    <t xml:space="preserve">Minimum Design Supply Air Changes/Hr </t>
  </si>
  <si>
    <t>Constant Volume (CV) or Variable Air Volume (VAV)</t>
  </si>
  <si>
    <t>Animal Research Areas</t>
  </si>
  <si>
    <t>CV</t>
  </si>
  <si>
    <t>Ante Rooms</t>
  </si>
  <si>
    <t xml:space="preserve">See Standard Detail 15900-7 or 15900-7A </t>
  </si>
  <si>
    <t>Autopsy Suite (All rooms)</t>
  </si>
  <si>
    <t>Corridors</t>
  </si>
  <si>
    <t>VAV</t>
  </si>
  <si>
    <t>Dark Rooms</t>
  </si>
  <si>
    <t>Dining Room</t>
  </si>
  <si>
    <t>Intensive Care Units (ICUs)  </t>
  </si>
  <si>
    <t>(All Types)</t>
  </si>
  <si>
    <t>BMT Special Areas, Patient Rooms, Donor Rooms, Recovery Rooms, Medical Preparation Rooms</t>
  </si>
  <si>
    <t>Isolation Rooms</t>
  </si>
  <si>
    <t>Aids Patient Room</t>
  </si>
  <si>
    <t>Burn Unit</t>
  </si>
  <si>
    <t>Leukemia</t>
  </si>
  <si>
    <t>Organ Transplant</t>
  </si>
  <si>
    <t>Tuberculosis</t>
  </si>
  <si>
    <t>VAV (See Article 3.12)</t>
  </si>
  <si>
    <t>Bacteriology</t>
  </si>
  <si>
    <t>Biochemistry</t>
  </si>
  <si>
    <t>Biosafety</t>
  </si>
  <si>
    <t>Cytology</t>
  </si>
  <si>
    <t>Histology</t>
  </si>
  <si>
    <t>Nuclear Medicine</t>
  </si>
  <si>
    <t>Pathology</t>
  </si>
  <si>
    <t>Special Chemistry</t>
  </si>
  <si>
    <t>Medical Media See Article 3.16</t>
  </si>
  <si>
    <t>Minor Operating Rooms (0.R.s) (Trauma Rooms)</t>
  </si>
  <si>
    <t>15 (Occupied)</t>
  </si>
  <si>
    <t>8 (Unoccupied)</t>
  </si>
  <si>
    <t>Recovery Rooms</t>
  </si>
  <si>
    <t xml:space="preserve">SPD </t>
  </si>
  <si>
    <t>See Article 3.20</t>
  </si>
  <si>
    <t>Special Procedure Rooms</t>
  </si>
  <si>
    <t>12 (Occupied) 6(Unoccupied)</t>
  </si>
  <si>
    <t>CV with two settings</t>
  </si>
  <si>
    <t>Storage Areas</t>
  </si>
  <si>
    <t>Treatment Room</t>
  </si>
  <si>
    <t>Waiting Room</t>
  </si>
  <si>
    <t>Typical Fresh Air Requirements AS PER Blue Star</t>
  </si>
  <si>
    <t xml:space="preserve">Application </t>
  </si>
  <si>
    <t>Smoking</t>
  </si>
  <si>
    <t>Cfm per person</t>
  </si>
  <si>
    <t>Fresh air changes/Hr</t>
  </si>
  <si>
    <t>Recommended</t>
  </si>
  <si>
    <t xml:space="preserve">Minimum </t>
  </si>
  <si>
    <t>Apartments</t>
  </si>
  <si>
    <t>Some</t>
  </si>
  <si>
    <t>Stores</t>
  </si>
  <si>
    <t>None</t>
  </si>
  <si>
    <t>bars</t>
  </si>
  <si>
    <t>Heavy</t>
  </si>
  <si>
    <t>Restaurants</t>
  </si>
  <si>
    <t>Considerable</t>
  </si>
  <si>
    <t>Hotel Rooms</t>
  </si>
  <si>
    <t>Conference rooms</t>
  </si>
  <si>
    <t>Theatres</t>
  </si>
  <si>
    <t>Banks</t>
  </si>
  <si>
    <t>Occasional</t>
  </si>
  <si>
    <t>Offices</t>
  </si>
  <si>
    <t>Computer rooms</t>
  </si>
  <si>
    <t>Factories</t>
  </si>
  <si>
    <t>Fresh Air requirements &amp; Circulation Rates for health care establishments</t>
  </si>
  <si>
    <t xml:space="preserve">Type of facility </t>
  </si>
  <si>
    <t>Fresh air Changes /Hr</t>
  </si>
  <si>
    <t>Circulation Air Changes / hour</t>
  </si>
  <si>
    <t>Operating theatre</t>
  </si>
  <si>
    <t>Recovery room</t>
  </si>
  <si>
    <t>ICU</t>
  </si>
  <si>
    <t>Delivery room</t>
  </si>
  <si>
    <t>Trauma care</t>
  </si>
  <si>
    <t>Noise Level Recoomendations as per dept of Veterans Washington</t>
  </si>
  <si>
    <t>Type of Rooms</t>
  </si>
  <si>
    <t>NC Level</t>
  </si>
  <si>
    <t xml:space="preserve">Patient </t>
  </si>
  <si>
    <t xml:space="preserve">Examination Room, Endoscopy and Bronchoscopy </t>
  </si>
  <si>
    <t>Audio Suites, Audio Speech Pathology</t>
  </si>
  <si>
    <t>Phono/Cardiology</t>
  </si>
  <si>
    <t>Chapels</t>
  </si>
  <si>
    <t xml:space="preserve">Conference </t>
  </si>
  <si>
    <t>Auditorium, Theaters</t>
  </si>
  <si>
    <t>Operating Rooms (Major and Minor)</t>
  </si>
  <si>
    <t>Offices, Small Private</t>
  </si>
  <si>
    <t>Offices, Large Open</t>
  </si>
  <si>
    <t>Lobbies, Waiting Areas</t>
  </si>
  <si>
    <t>Treatment</t>
  </si>
  <si>
    <t>Corridors, Nurse Stations</t>
  </si>
  <si>
    <t>Bathrooms, Toilets</t>
  </si>
  <si>
    <t>SPD, Dining, Food Service/Serving</t>
  </si>
  <si>
    <t>Gymnasiums, Recreation Rooms</t>
  </si>
  <si>
    <t>X-Rays and General Work Rooms</t>
  </si>
  <si>
    <t>All Other Occupied Areas</t>
  </si>
  <si>
    <t>35-40*</t>
  </si>
  <si>
    <t>Temperature, density, specific heat, thermal conductivity, expansion coefficient, kinematic viscosity and Prandtl number for air at temperature between -150oC and 400oC.</t>
  </si>
  <si>
    <t>Temperature</t>
  </si>
  <si>
    <t>Density</t>
  </si>
  <si>
    <t>Specific heat capacity</t>
  </si>
  <si>
    <t>Thermal conductivity</t>
  </si>
  <si>
    <t>Kinematic viscosity</t>
  </si>
  <si>
    <t>Expansion coefficient</t>
  </si>
  <si>
    <t>Prandtl's number</t>
  </si>
  <si>
    <t>- t - </t>
  </si>
  <si>
    <t xml:space="preserve">- ρ - </t>
  </si>
  <si>
    <t>- cp -</t>
  </si>
  <si>
    <t>- l -</t>
  </si>
  <si>
    <t>ν x_x0011_06</t>
  </si>
  <si>
    <t>b x 103</t>
  </si>
  <si>
    <t>Pr</t>
  </si>
  <si>
    <t>(kg/m3)</t>
  </si>
  <si>
    <t>(kJ/kg.K)</t>
  </si>
  <si>
    <t>(W/m.K)</t>
  </si>
  <si>
    <t>(m2/s)</t>
  </si>
  <si>
    <t>(1/K)</t>
  </si>
  <si>
    <t>(oC)</t>
  </si>
  <si>
    <t>-150</t>
  </si>
  <si>
    <t>2.793</t>
  </si>
  <si>
    <t>1.026</t>
  </si>
  <si>
    <t>0.0116</t>
  </si>
  <si>
    <t>3.08</t>
  </si>
  <si>
    <t>8.21</t>
  </si>
  <si>
    <t>0.76</t>
  </si>
  <si>
    <t>-100</t>
  </si>
  <si>
    <t>1.980</t>
  </si>
  <si>
    <t>1.009</t>
  </si>
  <si>
    <t>0.0160</t>
  </si>
  <si>
    <t>5.95</t>
  </si>
  <si>
    <t>5.82</t>
  </si>
  <si>
    <t>0.74</t>
  </si>
  <si>
    <t>-50</t>
  </si>
  <si>
    <t>1.534</t>
  </si>
  <si>
    <t>1.005</t>
  </si>
  <si>
    <t>0.0204</t>
  </si>
  <si>
    <t>9.55</t>
  </si>
  <si>
    <t>4.51</t>
  </si>
  <si>
    <t>0.725</t>
  </si>
  <si>
    <t>1.293</t>
  </si>
  <si>
    <t>0.0243</t>
  </si>
  <si>
    <t>13.30</t>
  </si>
  <si>
    <t>3.67</t>
  </si>
  <si>
    <t>0.715</t>
  </si>
  <si>
    <t>1.205</t>
  </si>
  <si>
    <t>0.0257</t>
  </si>
  <si>
    <t>15.11</t>
  </si>
  <si>
    <t>3.43</t>
  </si>
  <si>
    <t>0.713</t>
  </si>
  <si>
    <t>1.127</t>
  </si>
  <si>
    <t>0.0271</t>
  </si>
  <si>
    <t>16.97</t>
  </si>
  <si>
    <t>3.20</t>
  </si>
  <si>
    <t>0.711</t>
  </si>
  <si>
    <t>1.067</t>
  </si>
  <si>
    <t>0.0285</t>
  </si>
  <si>
    <t>18.90</t>
  </si>
  <si>
    <t>3.00</t>
  </si>
  <si>
    <t>0.709</t>
  </si>
  <si>
    <t>1.000</t>
  </si>
  <si>
    <t>0.0299</t>
  </si>
  <si>
    <t>20.94</t>
  </si>
  <si>
    <t>2.83</t>
  </si>
  <si>
    <t>0.708</t>
  </si>
  <si>
    <t>0.946</t>
  </si>
  <si>
    <t>0.0314</t>
  </si>
  <si>
    <t>23.06</t>
  </si>
  <si>
    <t>2.68</t>
  </si>
  <si>
    <t>0.703</t>
  </si>
  <si>
    <t>0.898</t>
  </si>
  <si>
    <t>1.013</t>
  </si>
  <si>
    <t>0.0328</t>
  </si>
  <si>
    <t>25.23</t>
  </si>
  <si>
    <t>2.55</t>
  </si>
  <si>
    <t>0.70</t>
  </si>
  <si>
    <t>0.854</t>
  </si>
  <si>
    <t>0.0343</t>
  </si>
  <si>
    <t>27.55</t>
  </si>
  <si>
    <t>2.43</t>
  </si>
  <si>
    <t>0.695</t>
  </si>
  <si>
    <t>160</t>
  </si>
  <si>
    <t>0.815</t>
  </si>
  <si>
    <t>1.017</t>
  </si>
  <si>
    <t>0.0358</t>
  </si>
  <si>
    <t>29.85</t>
  </si>
  <si>
    <t>2.32</t>
  </si>
  <si>
    <t>0.69</t>
  </si>
  <si>
    <t>180</t>
  </si>
  <si>
    <t>0.779</t>
  </si>
  <si>
    <t>1.022</t>
  </si>
  <si>
    <t>0.0372</t>
  </si>
  <si>
    <t>32.29</t>
  </si>
  <si>
    <t>2.21</t>
  </si>
  <si>
    <t>200</t>
  </si>
  <si>
    <t>0.746</t>
  </si>
  <si>
    <t>0.0386</t>
  </si>
  <si>
    <t>34.63</t>
  </si>
  <si>
    <t>2.11</t>
  </si>
  <si>
    <t>0.685</t>
  </si>
  <si>
    <t>250</t>
  </si>
  <si>
    <t>0.675</t>
  </si>
  <si>
    <t>1.034</t>
  </si>
  <si>
    <t>0.0421</t>
  </si>
  <si>
    <t>41.17</t>
  </si>
  <si>
    <t>1.91</t>
  </si>
  <si>
    <t>0.68</t>
  </si>
  <si>
    <t>300</t>
  </si>
  <si>
    <t>0.616</t>
  </si>
  <si>
    <t>1.047</t>
  </si>
  <si>
    <t>0.0454</t>
  </si>
  <si>
    <t>47.85</t>
  </si>
  <si>
    <t>1.75</t>
  </si>
  <si>
    <t>350</t>
  </si>
  <si>
    <t>0.566</t>
  </si>
  <si>
    <t>1.055</t>
  </si>
  <si>
    <t>0.0485</t>
  </si>
  <si>
    <t>55.05</t>
  </si>
  <si>
    <t>1.61</t>
  </si>
  <si>
    <t>400</t>
  </si>
  <si>
    <t>0.524</t>
  </si>
  <si>
    <t>1.068</t>
  </si>
  <si>
    <t>0.0515</t>
  </si>
  <si>
    <t>62.53</t>
  </si>
  <si>
    <t>1.49</t>
  </si>
  <si>
    <t>More about Air Composition!</t>
  </si>
  <si>
    <t>Hot water Cons}mption</t>
  </si>
  <si>
    <t>Consumption per occupant</t>
  </si>
  <si>
    <t>Peak demand per occupant</t>
  </si>
  <si>
    <t>Storage per occupant</t>
  </si>
  <si>
    <t>liter/day</t>
  </si>
  <si>
    <t>gal/day</t>
  </si>
  <si>
    <t>liter/hr</t>
  </si>
  <si>
    <t>gal/hr</t>
  </si>
  <si>
    <t>lmter</t>
  </si>
  <si>
    <t>gal</t>
  </si>
  <si>
    <t>Factories (no process)</t>
  </si>
  <si>
    <t>22 - 45</t>
  </si>
  <si>
    <t>Hospitals, general</t>
  </si>
  <si>
    <t>Hospitals, me.tal</t>
  </si>
  <si>
    <t>Hostels</t>
  </si>
  <si>
    <t>Hotels</t>
  </si>
  <si>
    <t>90 - 160</t>
  </si>
  <si>
    <t>00 - 35</t>
  </si>
  <si>
    <t>Houses and flats</t>
  </si>
  <si>
    <t>Schools, boarding</t>
  </si>
  <si>
    <t>Schools, day</t>
  </si>
  <si>
    <t>Air Velocity</t>
  </si>
  <si>
    <t>Type of Duct</t>
  </si>
  <si>
    <t>Comfort systems</t>
  </si>
  <si>
    <t>Industrial systems</t>
  </si>
  <si>
    <t>High speed systems</t>
  </si>
  <si>
    <t>Main ducts</t>
  </si>
  <si>
    <t>4 – 7 m/s</t>
  </si>
  <si>
    <t>8 – 12 m/s</t>
  </si>
  <si>
    <t>10 – 18 m/s</t>
  </si>
  <si>
    <t>Main branch ducts</t>
  </si>
  <si>
    <t>3 – 5 m/s</t>
  </si>
  <si>
    <t>5 – 8 m/s</t>
  </si>
  <si>
    <t>6 – 12 m/s</t>
  </si>
  <si>
    <t>Branch ducts</t>
  </si>
  <si>
    <t>1 – 3 m/s</t>
  </si>
  <si>
    <t>Equivalent duct sizes for rectangular and circular duct delivering air airflows at different CFM.</t>
  </si>
  <si>
    <t>CFM</t>
  </si>
  <si>
    <t>Equivant</t>
  </si>
  <si>
    <t>Equivant Diameter</t>
  </si>
  <si>
    <t>(Cubic Feet per Minute)</t>
  </si>
  <si>
    <t>Rectangular Duct Sizes</t>
  </si>
  <si>
    <t>Round Duct Sizes</t>
  </si>
  <si>
    <t>(Inches)</t>
  </si>
  <si>
    <t>3 X 4</t>
  </si>
  <si>
    <t>3 X 7</t>
  </si>
  <si>
    <t>4 X 5</t>
  </si>
  <si>
    <t>4 X 7</t>
  </si>
  <si>
    <t>5 X 6</t>
  </si>
  <si>
    <t>4 X 9</t>
  </si>
  <si>
    <t>5 X 7</t>
  </si>
  <si>
    <t>6 X 6</t>
  </si>
  <si>
    <t>6 X 7</t>
  </si>
  <si>
    <t>5 X 12</t>
  </si>
  <si>
    <t>6 X 10</t>
  </si>
  <si>
    <t>7 X 8</t>
  </si>
  <si>
    <t>7 X 10</t>
  </si>
  <si>
    <t>8 X 9</t>
  </si>
  <si>
    <t>8 X 10</t>
  </si>
  <si>
    <t>9 X 9</t>
  </si>
  <si>
    <t>8 X 12</t>
  </si>
  <si>
    <t>10 X 10</t>
  </si>
  <si>
    <t>8 X 14</t>
  </si>
  <si>
    <t>9 X 12</t>
  </si>
  <si>
    <t>10 X 11</t>
  </si>
  <si>
    <t>8 X 15</t>
  </si>
  <si>
    <t>10 X 12</t>
  </si>
  <si>
    <t>10 X 14</t>
  </si>
  <si>
    <t>12 X 12</t>
  </si>
  <si>
    <t>12 X 14</t>
  </si>
  <si>
    <t>12 X 15</t>
  </si>
  <si>
    <t>10 X 22</t>
  </si>
  <si>
    <t>14 X 15</t>
  </si>
  <si>
    <t>12 X 19</t>
  </si>
  <si>
    <t>14 X 16</t>
  </si>
  <si>
    <t>10 X 25</t>
  </si>
  <si>
    <t>12 X 20</t>
  </si>
  <si>
    <t>15 X 16</t>
  </si>
  <si>
    <t>14 X 20</t>
  </si>
  <si>
    <t>15 X 18</t>
  </si>
  <si>
    <t>12 X 26</t>
  </si>
  <si>
    <t>16 X 20</t>
  </si>
  <si>
    <t>12 X 30</t>
  </si>
  <si>
    <t>14 X 25</t>
  </si>
  <si>
    <t>12 X 34</t>
  </si>
  <si>
    <t>15 X 25</t>
  </si>
  <si>
    <t>12 X 36</t>
  </si>
  <si>
    <t>16 X 25</t>
  </si>
  <si>
    <t>20 X 20</t>
  </si>
  <si>
    <t>12 X 45</t>
  </si>
  <si>
    <t>16 X 30</t>
  </si>
  <si>
    <t>20 X 24</t>
  </si>
  <si>
    <t>16 X 36</t>
  </si>
  <si>
    <t>18 X 30</t>
  </si>
  <si>
    <t>23 X 25</t>
  </si>
  <si>
    <t>16 X 40</t>
  </si>
  <si>
    <t>20 X 32</t>
  </si>
  <si>
    <t>25 X 25</t>
  </si>
  <si>
    <t>16 X 45</t>
  </si>
  <si>
    <t>20 X 35</t>
  </si>
  <si>
    <t>25 X 28</t>
  </si>
  <si>
    <t>16 X 55</t>
  </si>
  <si>
    <t>20 X 43</t>
  </si>
  <si>
    <t>25 X 38</t>
  </si>
  <si>
    <t>20 X 50</t>
  </si>
  <si>
    <t>30 X 32</t>
  </si>
  <si>
    <t>20 X 55</t>
  </si>
  <si>
    <t>30 X 35</t>
  </si>
  <si>
    <t>25 X 48</t>
  </si>
  <si>
    <t>30 X 40</t>
  </si>
  <si>
    <t>32 X 40</t>
  </si>
  <si>
    <t>32 X 45</t>
  </si>
  <si>
    <t>35 X 40</t>
  </si>
  <si>
    <t>Table 1 Metabolic Rates</t>
  </si>
  <si>
    <t>Activity</t>
  </si>
  <si>
    <t>Metabolic Rate</t>
  </si>
  <si>
    <t>(Met)</t>
  </si>
  <si>
    <t>RESTING</t>
  </si>
  <si>
    <t>0.7</t>
  </si>
  <si>
    <t>MISCELLANEOUS OCCUPATIONS</t>
  </si>
  <si>
    <t>1.4-2.0</t>
  </si>
  <si>
    <t>Sleeping</t>
  </si>
  <si>
    <t>0.8</t>
  </si>
  <si>
    <t>1.2-2.4</t>
  </si>
  <si>
    <t>Reclining</t>
  </si>
  <si>
    <t>1.0</t>
  </si>
  <si>
    <t>Brewery</t>
  </si>
  <si>
    <t>1.8-2.2</t>
  </si>
  <si>
    <t>Seated, quiet</t>
  </si>
  <si>
    <t>1.2</t>
  </si>
  <si>
    <t>Carpentry</t>
  </si>
  <si>
    <t>4.0-4.8</t>
  </si>
  <si>
    <t>Standing, relaxed</t>
  </si>
  <si>
    <t>2.0-3.8</t>
  </si>
  <si>
    <t>Machine sawing, table</t>
  </si>
  <si>
    <t>5.6-6.4</t>
  </si>
  <si>
    <t>WALKING</t>
  </si>
  <si>
    <t>2.0-3.4</t>
  </si>
  <si>
    <t>Sawing by hand</t>
  </si>
  <si>
    <t>3.0-3.4</t>
  </si>
  <si>
    <t>DOMESTIC WORK, WOMEN</t>
  </si>
  <si>
    <t>1.6-2.0</t>
  </si>
  <si>
    <t>Planning by hand</t>
  </si>
  <si>
    <t>5.0-7.0</t>
  </si>
  <si>
    <t>House cleaning</t>
  </si>
  <si>
    <t>2.0-3.6</t>
  </si>
  <si>
    <t>Foundry work</t>
  </si>
  <si>
    <t>2.2-3.0</t>
  </si>
  <si>
    <t>Cooking</t>
  </si>
  <si>
    <t>1.4-1.8</t>
  </si>
  <si>
    <t>Using a pneumatic hammer</t>
  </si>
  <si>
    <t>Washing by hand and ironing</t>
  </si>
  <si>
    <t>1.2-1.4</t>
  </si>
  <si>
    <t>Tending furnaces</t>
  </si>
  <si>
    <t>2.0-2.4</t>
  </si>
  <si>
    <t>Shopping</t>
  </si>
  <si>
    <t>1.1-1.3</t>
  </si>
  <si>
    <t>Garage work</t>
  </si>
  <si>
    <t>3.5-4.5</t>
  </si>
  <si>
    <t>OFFICE WORK</t>
  </si>
  <si>
    <t>General laboratory work</t>
  </si>
  <si>
    <t>2.0</t>
  </si>
  <si>
    <t>Typing</t>
  </si>
  <si>
    <t>1.2-2.0</t>
  </si>
  <si>
    <t>Machine work</t>
  </si>
  <si>
    <t>1.6</t>
  </si>
  <si>
    <t>Miscellaneous office work</t>
  </si>
  <si>
    <t>3.0-4.0</t>
  </si>
  <si>
    <t>Light</t>
  </si>
  <si>
    <t>1.1</t>
  </si>
  <si>
    <t>Drafting</t>
  </si>
  <si>
    <t>2.4-4.4</t>
  </si>
  <si>
    <t>1.5</t>
  </si>
  <si>
    <t>LEISURE ACTIVITIES</t>
  </si>
  <si>
    <t>3.6-4.6</t>
  </si>
  <si>
    <t>Shop Assistant</t>
  </si>
  <si>
    <t>Stream fishing</t>
  </si>
  <si>
    <t>5.0-7.2</t>
  </si>
  <si>
    <t>Teacher</t>
  </si>
  <si>
    <t>3.2</t>
  </si>
  <si>
    <t>Calisthenics exercise</t>
  </si>
  <si>
    <t>Watch repairer, seated</t>
  </si>
  <si>
    <t>1.4</t>
  </si>
  <si>
    <t>Dancing, social</t>
  </si>
  <si>
    <t>7.0-8.7</t>
  </si>
  <si>
    <t>Vehicle driving</t>
  </si>
  <si>
    <t>1.8</t>
  </si>
  <si>
    <t>Tennis, singles</t>
  </si>
  <si>
    <t>1.4-2.6</t>
  </si>
  <si>
    <t>Car</t>
  </si>
  <si>
    <t>2.4</t>
  </si>
  <si>
    <t>Squash, singles</t>
  </si>
  <si>
    <t>Motorcycle</t>
  </si>
  <si>
    <t>Basketball, half court, intramural</t>
  </si>
  <si>
    <t>Heavy vehicle</t>
  </si>
  <si>
    <t>Wrestling-competitive or intensive</t>
  </si>
  <si>
    <t>Aircraft flying routine</t>
  </si>
  <si>
    <t>Golf, swimming and walking</t>
  </si>
  <si>
    <t>Instrument landing</t>
  </si>
  <si>
    <t>Golf, swinging and golf cart</t>
  </si>
  <si>
    <t>Combat flying</t>
  </si>
  <si>
    <t>Fa</t>
  </si>
  <si>
    <t>Cel</t>
  </si>
  <si>
    <t>Fah</t>
  </si>
  <si>
    <t>Feet</t>
  </si>
  <si>
    <t>meter</t>
  </si>
  <si>
    <t>EER</t>
  </si>
  <si>
    <t>Efficacy</t>
  </si>
  <si>
    <t>Cond</t>
  </si>
  <si>
    <t>Evap</t>
  </si>
  <si>
    <t>Efficiency</t>
  </si>
  <si>
    <t>kw/ton</t>
  </si>
  <si>
    <t>0 F</t>
  </si>
  <si>
    <t>Screw Comp</t>
  </si>
  <si>
    <t>14-17</t>
  </si>
  <si>
    <t>.7-.85</t>
  </si>
  <si>
    <t>75-82</t>
  </si>
  <si>
    <t xml:space="preserve">   Part load</t>
  </si>
  <si>
    <t>Screw Comp chiller package air cooled</t>
  </si>
  <si>
    <t>9 -10</t>
  </si>
  <si>
    <t>1.06-1.15</t>
  </si>
  <si>
    <t>Reciprocating water</t>
  </si>
  <si>
    <t xml:space="preserve">Reci Air cooled </t>
  </si>
  <si>
    <t>10.4-11.3</t>
  </si>
  <si>
    <t>Recopro chiiler package air</t>
  </si>
  <si>
    <t>20-200 tons</t>
  </si>
  <si>
    <t>9-10.9</t>
  </si>
  <si>
    <t>1.1-1.33</t>
  </si>
  <si>
    <t>Recopro chiiler package water</t>
  </si>
  <si>
    <t>13.1-15.8</t>
  </si>
  <si>
    <t>.76-92</t>
  </si>
  <si>
    <t>Screw type 120 tons carrier make</t>
  </si>
  <si>
    <t>size</t>
  </si>
  <si>
    <t>3.3 m x1 m x 1.9 m</t>
  </si>
  <si>
    <t>Chilled LPM</t>
  </si>
  <si>
    <t>Condensing LPM</t>
  </si>
  <si>
    <t xml:space="preserve">motor </t>
  </si>
  <si>
    <t>60 kw x 2 star-delta</t>
  </si>
  <si>
    <t>Production and Process Environment</t>
  </si>
  <si>
    <t> Recommended Relative Humidity - RH (%)</t>
  </si>
  <si>
    <t>Sugar Storage  </t>
  </si>
  <si>
    <t> 20-35%</t>
  </si>
  <si>
    <t>Breweries  </t>
  </si>
  <si>
    <t> 35-45%</t>
  </si>
  <si>
    <t>Coffee Powder  </t>
  </si>
  <si>
    <t> 30-40%</t>
  </si>
  <si>
    <t>Milk Powder Storage  </t>
  </si>
  <si>
    <t>Seed Storage  </t>
  </si>
  <si>
    <t>Unpacked Medicine  </t>
  </si>
  <si>
    <t>Transformer Winding  </t>
  </si>
  <si>
    <t> 15-30%</t>
  </si>
  <si>
    <t>Semiconductors  </t>
  </si>
  <si>
    <t> 30-50%</t>
  </si>
  <si>
    <t>Books and Paper Archive  </t>
  </si>
  <si>
    <t> 40-55%</t>
  </si>
  <si>
    <t>Paper Storage  </t>
  </si>
  <si>
    <t>Preventing Rust and Corrosion   </t>
  </si>
  <si>
    <t> below 55%, </t>
  </si>
  <si>
    <t>&lt; 40% for no rust </t>
  </si>
  <si>
    <t>Library  </t>
  </si>
  <si>
    <t> 50-55%</t>
  </si>
  <si>
    <t>Spray Paint  </t>
  </si>
  <si>
    <t>Laboratory electronics  </t>
  </si>
  <si>
    <t> 45-60%</t>
  </si>
  <si>
    <t>Plastic Pallets  </t>
  </si>
  <si>
    <t> 5-30%</t>
  </si>
  <si>
    <t>Computer Peripherals  </t>
  </si>
  <si>
    <t> 50-60%</t>
  </si>
  <si>
    <t>Rust Resistance   </t>
  </si>
  <si>
    <t> Below 40%</t>
  </si>
  <si>
    <t>Medical Syrups  </t>
  </si>
  <si>
    <t>Capsule Storage  </t>
  </si>
  <si>
    <t> 30-45%</t>
  </si>
  <si>
    <t>Powder Storage  </t>
  </si>
  <si>
    <t>Wood Drying  </t>
  </si>
  <si>
    <t> 25-35%</t>
  </si>
  <si>
    <t>Explosives</t>
  </si>
  <si>
    <t> 35-50% </t>
  </si>
  <si>
    <t>Note! lower RH may cause static electricity and sparks ignition</t>
  </si>
  <si>
    <t>Normal Storage  </t>
  </si>
  <si>
    <t>Musical Instrument  </t>
  </si>
  <si>
    <t> 45-55%</t>
  </si>
  <si>
    <t>Leather Product  </t>
  </si>
  <si>
    <t>Cable Wrapping  </t>
  </si>
  <si>
    <t> 15-25%</t>
  </si>
  <si>
    <t>Chemical Laboratory</t>
  </si>
  <si>
    <t xml:space="preserve">Occupancy </t>
  </si>
  <si>
    <t>Type of building</t>
  </si>
  <si>
    <t>Type of room</t>
  </si>
  <si>
    <t>m2 area per person</t>
  </si>
  <si>
    <t>Assembly building</t>
  </si>
  <si>
    <t>Lecture room</t>
  </si>
  <si>
    <t>0,6</t>
  </si>
  <si>
    <t>Library</t>
  </si>
  <si>
    <t>Cinema</t>
  </si>
  <si>
    <t>Concert hall</t>
  </si>
  <si>
    <t>Theatre</t>
  </si>
  <si>
    <t>Hotel</t>
  </si>
  <si>
    <t>Rooms</t>
  </si>
  <si>
    <t>Lobby</t>
  </si>
  <si>
    <t>Assembly room</t>
  </si>
  <si>
    <t>1,5</t>
  </si>
  <si>
    <t>Kindergarten</t>
  </si>
  <si>
    <t>Single office</t>
  </si>
  <si>
    <t>Meeting room</t>
  </si>
  <si>
    <t>Restaurant</t>
  </si>
  <si>
    <t>With service</t>
  </si>
  <si>
    <t xml:space="preserve">Without service </t>
  </si>
  <si>
    <t>Schools</t>
  </si>
  <si>
    <t>Class room</t>
  </si>
  <si>
    <t>Corridor</t>
  </si>
  <si>
    <t>Laboratory</t>
  </si>
  <si>
    <t>Shop</t>
  </si>
  <si>
    <t>Detail</t>
  </si>
  <si>
    <t>Supermarket</t>
  </si>
  <si>
    <t>Sport</t>
  </si>
  <si>
    <t>Gymnasium</t>
  </si>
  <si>
    <t>Swimming pool</t>
  </si>
  <si>
    <t>Typical Application</t>
  </si>
  <si>
    <t>Sensible Heat</t>
  </si>
  <si>
    <t>Latent Heat</t>
  </si>
  <si>
    <t>(btu/hr)</t>
  </si>
  <si>
    <t>Theater-Matinee</t>
  </si>
  <si>
    <t>130</t>
  </si>
  <si>
    <t>Theater-Evening</t>
  </si>
  <si>
    <t>215</t>
  </si>
  <si>
    <t>135</t>
  </si>
  <si>
    <t>Offices, Hotels, Apartments</t>
  </si>
  <si>
    <t>185</t>
  </si>
  <si>
    <t>Retail &amp; Department Stores</t>
  </si>
  <si>
    <t>220</t>
  </si>
  <si>
    <t>230</t>
  </si>
  <si>
    <t>Drug Store</t>
  </si>
  <si>
    <t>280</t>
  </si>
  <si>
    <t>Bank</t>
  </si>
  <si>
    <t>240</t>
  </si>
  <si>
    <t>310</t>
  </si>
  <si>
    <t>Factory</t>
  </si>
  <si>
    <t>510</t>
  </si>
  <si>
    <t>Dance Hall</t>
  </si>
  <si>
    <t>270</t>
  </si>
  <si>
    <t>580</t>
  </si>
  <si>
    <t>330</t>
  </si>
  <si>
    <t>670</t>
  </si>
  <si>
    <t>Bowling Alley</t>
  </si>
  <si>
    <t>940</t>
  </si>
  <si>
    <t>Tabulated values are based on 78oF for dry-bulb temperature.</t>
  </si>
  <si>
    <t>Adjusted total heat value for sedentary work, restaurant, includes 60 Btu/hr for food per individual (30 Btu/h sensible and 30 Btu/ latent heat).</t>
  </si>
  <si>
    <t>For bowling figure one person per alley actually bowling, and all others as sitting (400 Btu/h) or standing (550 Btu/h).</t>
  </si>
  <si>
    <t>Heat gain from people - watts</t>
  </si>
  <si>
    <t>Approximate Heat Gain from Occupants in Air Conditioned Spaces.</t>
  </si>
  <si>
    <t>The table below can be used to estimate the sensible and latent heat from people. The values can be used to calculate the heat load handled by the air condition system. </t>
  </si>
  <si>
    <t>Degree of Activity</t>
  </si>
  <si>
    <t>Average Metabolic rate - male adult (W)</t>
  </si>
  <si>
    <t>Room Dry Bulb Temperature (oC) </t>
  </si>
  <si>
    <t>Sens.</t>
  </si>
  <si>
    <t>Lat.</t>
  </si>
  <si>
    <t>Seated at rest</t>
  </si>
  <si>
    <t>Cinema, theatre, school</t>
  </si>
  <si>
    <t>67</t>
  </si>
  <si>
    <t>Seated, very light work</t>
  </si>
  <si>
    <t>Gomputer working</t>
  </si>
  <si>
    <t>478</t>
  </si>
  <si>
    <t>42</t>
  </si>
  <si>
    <t>84</t>
  </si>
  <si>
    <t>36</t>
  </si>
  <si>
    <t>Office work</t>
  </si>
  <si>
    <t>Hotel reception, cashier</t>
  </si>
  <si>
    <t>56</t>
  </si>
  <si>
    <t>Standing,  walking slowly</t>
  </si>
  <si>
    <t>Laboratory work </t>
  </si>
  <si>
    <t>Walking, seated</t>
  </si>
  <si>
    <t>97</t>
  </si>
  <si>
    <t>92</t>
  </si>
  <si>
    <t>Moderate work</t>
  </si>
  <si>
    <t>Servant, hair dresser </t>
  </si>
  <si>
    <t>98</t>
  </si>
  <si>
    <t>Light bench work</t>
  </si>
  <si>
    <t>Mechanical production </t>
  </si>
  <si>
    <t>165</t>
  </si>
  <si>
    <t>158</t>
  </si>
  <si>
    <t>115</t>
  </si>
  <si>
    <t>Moderate Dancing</t>
  </si>
  <si>
    <t>Party</t>
  </si>
  <si>
    <t>188</t>
  </si>
  <si>
    <t>172</t>
  </si>
  <si>
    <t>94</t>
  </si>
  <si>
    <t>156</t>
  </si>
  <si>
    <t>Fast walking</t>
  </si>
  <si>
    <t>Mountain walking </t>
  </si>
  <si>
    <t>88</t>
  </si>
  <si>
    <t>212</t>
  </si>
  <si>
    <t>96</t>
  </si>
  <si>
    <t>204</t>
  </si>
  <si>
    <t>190</t>
  </si>
  <si>
    <t>170</t>
  </si>
  <si>
    <t>145</t>
  </si>
  <si>
    <t>155</t>
  </si>
  <si>
    <t>Heavy work</t>
  </si>
  <si>
    <t>Athletics</t>
  </si>
  <si>
    <t>430</t>
  </si>
  <si>
    <t>132</t>
  </si>
  <si>
    <t>298</t>
  </si>
  <si>
    <t>138</t>
  </si>
  <si>
    <t>292</t>
  </si>
  <si>
    <t>144</t>
  </si>
  <si>
    <t>286</t>
  </si>
  <si>
    <t>154</t>
  </si>
  <si>
    <t>276</t>
  </si>
  <si>
    <t>260</t>
  </si>
  <si>
    <t>242</t>
  </si>
  <si>
    <t>Heat gain from people - btu/h</t>
  </si>
  <si>
    <t>Humidifying Air - SI units</t>
  </si>
  <si>
    <t>The amount of vapor - kg per cubic meter - in humid air.</t>
  </si>
  <si>
    <t>The table below can be used to estimate the amount of vapor in an air volume of 100 m3: </t>
  </si>
  <si>
    <t>Vapor in Air (kg per 100 m3 airflow) </t>
  </si>
  <si>
    <t>Relative Humidity (%)</t>
  </si>
  <si>
    <t>Dry Temperature (oC)</t>
  </si>
  <si>
    <t>3.39</t>
  </si>
  <si>
    <t>2.89</t>
  </si>
  <si>
    <t>2.72</t>
  </si>
  <si>
    <t>2.38</t>
  </si>
  <si>
    <t>2.19</t>
  </si>
  <si>
    <t>2.04</t>
  </si>
  <si>
    <t>1.93</t>
  </si>
  <si>
    <t>1.7</t>
  </si>
  <si>
    <t>1.53</t>
  </si>
  <si>
    <t>1.36</t>
  </si>
  <si>
    <t>1.19</t>
  </si>
  <si>
    <t>1.02</t>
  </si>
  <si>
    <t>3.22</t>
  </si>
  <si>
    <t>2.73</t>
  </si>
  <si>
    <t>2.57</t>
  </si>
  <si>
    <t>2.41</t>
  </si>
  <si>
    <t>2.25</t>
  </si>
  <si>
    <t>2.1</t>
  </si>
  <si>
    <t>1.77</t>
  </si>
  <si>
    <t>1.45</t>
  </si>
  <si>
    <t>1.29</t>
  </si>
  <si>
    <t>1.13</t>
  </si>
  <si>
    <t>0.97</t>
  </si>
  <si>
    <t>3.05</t>
  </si>
  <si>
    <t>2.59</t>
  </si>
  <si>
    <t>2.44</t>
  </si>
  <si>
    <t>2.29</t>
  </si>
  <si>
    <t>2.13</t>
  </si>
  <si>
    <t>1.97</t>
  </si>
  <si>
    <t>1.83</t>
  </si>
  <si>
    <t>1.67</t>
  </si>
  <si>
    <t>1.52</t>
  </si>
  <si>
    <t>1.37</t>
  </si>
  <si>
    <t>1.22</t>
  </si>
  <si>
    <t>1.07</t>
  </si>
  <si>
    <t>0.91</t>
  </si>
  <si>
    <t>2.45</t>
  </si>
  <si>
    <t>2.31</t>
  </si>
  <si>
    <t>2.17</t>
  </si>
  <si>
    <t>2.02</t>
  </si>
  <si>
    <t>1.88</t>
  </si>
  <si>
    <t>1.73</t>
  </si>
  <si>
    <t>1.59</t>
  </si>
  <si>
    <t>4.45</t>
  </si>
  <si>
    <t>1.3</t>
  </si>
  <si>
    <t>1.16</t>
  </si>
  <si>
    <t>1.01</t>
  </si>
  <si>
    <t>0.87</t>
  </si>
  <si>
    <t>2.05</t>
  </si>
  <si>
    <t>1.78</t>
  </si>
  <si>
    <t>1.64</t>
  </si>
  <si>
    <t>1.23</t>
  </si>
  <si>
    <t>0.96</t>
  </si>
  <si>
    <t>0.82</t>
  </si>
  <si>
    <t>2.2</t>
  </si>
  <si>
    <t>2.07</t>
  </si>
  <si>
    <t>1.94</t>
  </si>
  <si>
    <t>1.81</t>
  </si>
  <si>
    <t>1.68</t>
  </si>
  <si>
    <t>1.55</t>
  </si>
  <si>
    <t>1.42</t>
  </si>
  <si>
    <t>1.03</t>
  </si>
  <si>
    <t>0.78</t>
  </si>
  <si>
    <t>2.08</t>
  </si>
  <si>
    <t>1.96</t>
  </si>
  <si>
    <t>1.71</t>
  </si>
  <si>
    <t>1.47</t>
  </si>
  <si>
    <t>1.34</t>
  </si>
  <si>
    <t>0.86</t>
  </si>
  <si>
    <t>0.73</t>
  </si>
  <si>
    <t>1.85</t>
  </si>
  <si>
    <t>1.62</t>
  </si>
  <si>
    <t>1.39</t>
  </si>
  <si>
    <t>1.27</t>
  </si>
  <si>
    <t>1.04</t>
  </si>
  <si>
    <t>0.93</t>
  </si>
  <si>
    <t>0.81</t>
  </si>
  <si>
    <t>1.86</t>
  </si>
  <si>
    <t>1.31</t>
  </si>
  <si>
    <t>1.09</t>
  </si>
  <si>
    <t>0.98</t>
  </si>
  <si>
    <t>0.77</t>
  </si>
  <si>
    <t>0.66</t>
  </si>
  <si>
    <t>2.06</t>
  </si>
  <si>
    <t>1.76</t>
  </si>
  <si>
    <t>1.63</t>
  </si>
  <si>
    <t>1.24</t>
  </si>
  <si>
    <t>1.14</t>
  </si>
  <si>
    <t>0.83</t>
  </si>
  <si>
    <t>0.72</t>
  </si>
  <si>
    <t>0.62</t>
  </si>
  <si>
    <t>1.95</t>
  </si>
  <si>
    <t>1.66</t>
  </si>
  <si>
    <t>1.56</t>
  </si>
  <si>
    <t>1.46</t>
  </si>
  <si>
    <t>1.17</t>
  </si>
  <si>
    <t>0.88</t>
  </si>
  <si>
    <t>0.59</t>
  </si>
  <si>
    <t>1.84</t>
  </si>
  <si>
    <t>1.38</t>
  </si>
  <si>
    <t>0.92</t>
  </si>
  <si>
    <t>0.67</t>
  </si>
  <si>
    <t>0.55</t>
  </si>
  <si>
    <t>1.74</t>
  </si>
  <si>
    <t>1.48</t>
  </si>
  <si>
    <t>0.61</t>
  </si>
  <si>
    <t>0.52</t>
  </si>
  <si>
    <t>19</t>
  </si>
  <si>
    <t>1.15</t>
  </si>
  <si>
    <t>1.06</t>
  </si>
  <si>
    <t>0.9</t>
  </si>
  <si>
    <t>0.65</t>
  </si>
  <si>
    <t>0.57</t>
  </si>
  <si>
    <t>0.49</t>
  </si>
  <si>
    <t>1.54</t>
  </si>
  <si>
    <t>1.08</t>
  </si>
  <si>
    <t>0.85</t>
  </si>
  <si>
    <t>0.54</t>
  </si>
  <si>
    <t>0.46</t>
  </si>
  <si>
    <t>0.94</t>
  </si>
  <si>
    <t>0.51</t>
  </si>
  <si>
    <t>0.44</t>
  </si>
  <si>
    <t>0.84</t>
  </si>
  <si>
    <t>0.71</t>
  </si>
  <si>
    <t>0.58</t>
  </si>
  <si>
    <t>0.45</t>
  </si>
  <si>
    <t>0.39</t>
  </si>
  <si>
    <t>0.47</t>
  </si>
  <si>
    <t>0.43</t>
  </si>
  <si>
    <t>0.38</t>
  </si>
  <si>
    <t>0.33</t>
  </si>
  <si>
    <t>0.28</t>
  </si>
  <si>
    <t>0.41</t>
  </si>
  <si>
    <t>0.37</t>
  </si>
  <si>
    <t>0.34</t>
  </si>
  <si>
    <t>0.32</t>
  </si>
  <si>
    <t>0.29</t>
  </si>
  <si>
    <t>0.27</t>
  </si>
  <si>
    <t>0.24</t>
  </si>
  <si>
    <t>0.22</t>
  </si>
  <si>
    <t>0.2</t>
  </si>
  <si>
    <t>0.17</t>
  </si>
  <si>
    <t>0.15</t>
  </si>
  <si>
    <t>-5</t>
  </si>
  <si>
    <t>0.26</t>
  </si>
  <si>
    <t>0.25</t>
  </si>
  <si>
    <t>0.23</t>
  </si>
  <si>
    <t>0.21</t>
  </si>
  <si>
    <t>0.18</t>
  </si>
  <si>
    <t>0.16</t>
  </si>
  <si>
    <t>0.13</t>
  </si>
  <si>
    <t>0.11</t>
  </si>
  <si>
    <t>0.1</t>
  </si>
  <si>
    <t>0.14</t>
  </si>
  <si>
    <t>0.12</t>
  </si>
  <si>
    <t>0.09</t>
  </si>
  <si>
    <t>0.08</t>
  </si>
  <si>
    <t>0.06</t>
  </si>
  <si>
    <t>Note! In psychrometric charts and Mollier diagram the amount of vapor is given in kg/kg dry air. The values from the table above can be transformed dividing by the air density at the actual temperature. </t>
  </si>
  <si>
    <t>Example - Humidifying Air with Steam</t>
  </si>
  <si>
    <t>Air at 20oC and 30% relative humidity are humidified to 20oC and 80% relative humidity. </t>
  </si>
  <si>
    <t>From a table above air at 20oC and 30% relative humidity contains 0.52 kg water vapor per 100 m3 air flow. Air at 20oC and 80% relative humidity contains 1.39 kg per 100 m3 air flow.</t>
  </si>
  <si>
    <t>The amount of water vapor needed can be calculated as:</t>
  </si>
  <si>
    <t>Amount of Water Vapor = ((1.39 kg) - (0.52 kg)) </t>
  </si>
  <si>
    <t>    = 0.87 kg is the amount of water vapor necessary for an air volume of 100 m3.</t>
  </si>
  <si>
    <t>Type of Fitting</t>
  </si>
  <si>
    <t>Consumption</t>
  </si>
  <si>
    <t>liter/h</t>
  </si>
  <si>
    <t>gal/h</t>
  </si>
  <si>
    <t>Basin (private)</t>
  </si>
  <si>
    <t>Type of fitting</t>
  </si>
  <si>
    <t>Storage Capacity</t>
  </si>
  <si>
    <t>Basin (public)</t>
  </si>
  <si>
    <t>liters</t>
  </si>
  <si>
    <t>Shower</t>
  </si>
  <si>
    <t>Basin</t>
  </si>
  <si>
    <t>Sink</t>
  </si>
  <si>
    <t>45-90</t>
  </si>
  <si>
    <t>10-20</t>
  </si>
  <si>
    <t>Bath</t>
  </si>
  <si>
    <t>90-180</t>
  </si>
  <si>
    <t>20-40</t>
  </si>
  <si>
    <t>Garden watering tap</t>
  </si>
  <si>
    <t>450 - 900</t>
  </si>
  <si>
    <t>100 - 200</t>
  </si>
  <si>
    <t>Urinal</t>
  </si>
  <si>
    <t>WC</t>
  </si>
  <si>
    <t>below can be used to determine the maximum numbers of draw offs served by a pipe:</t>
  </si>
  <si>
    <t>Nominal bore of pipe</t>
  </si>
  <si>
    <t>Maximum number of draw offs served</t>
  </si>
  <si>
    <t>Flow pipes</t>
  </si>
  <si>
    <t>Return pipes</t>
  </si>
  <si>
    <t>in</t>
  </si>
  <si>
    <t>Steel pipe</t>
  </si>
  <si>
    <t>Copper pipe</t>
  </si>
  <si>
    <t>Head up to 20 m</t>
  </si>
  <si>
    <t>Head over 20 m</t>
  </si>
  <si>
    <t>(mm)</t>
  </si>
  <si>
    <t>(70 ft)</t>
  </si>
  <si>
    <t>1/2</t>
  </si>
  <si>
    <t>1 - 2</t>
  </si>
  <si>
    <t>1 - 8</t>
  </si>
  <si>
    <t>3/4</t>
  </si>
  <si>
    <t>2 - 4</t>
  </si>
  <si>
    <t>3 - 9</t>
  </si>
  <si>
    <t>9 - 29</t>
  </si>
  <si>
    <t>5 - 8</t>
  </si>
  <si>
    <t>10 - 19</t>
  </si>
  <si>
    <t>30 - 66</t>
  </si>
  <si>
    <t>1 1/4</t>
  </si>
  <si>
    <t>9 - 24</t>
  </si>
  <si>
    <t>20 - 49</t>
  </si>
  <si>
    <t>67 - 169</t>
  </si>
  <si>
    <t>1 1/2</t>
  </si>
  <si>
    <t>25 - 49</t>
  </si>
  <si>
    <t>50 - 79</t>
  </si>
  <si>
    <t>170 - 350</t>
  </si>
  <si>
    <t>54</t>
  </si>
  <si>
    <t>50 - 99</t>
  </si>
  <si>
    <t>80 - 153</t>
  </si>
  <si>
    <t>2 1/2</t>
  </si>
  <si>
    <t>154 - 300</t>
  </si>
  <si>
    <t>Basins, Zinks, showers and similar are regarded as 1 draw off</t>
  </si>
  <si>
    <t>Baths and similar are regarded as 2 draw offs</t>
  </si>
  <si>
    <t>Fan discharge velocities for quiet operation</t>
  </si>
  <si>
    <t>Application</t>
  </si>
  <si>
    <t>Supply</t>
  </si>
  <si>
    <t>Extract</t>
  </si>
  <si>
    <t>systems</t>
  </si>
  <si>
    <t>m/s</t>
  </si>
  <si>
    <t>Sound studios, churches, libraries</t>
  </si>
  <si>
    <t>4-5</t>
  </si>
  <si>
    <t>5-7</t>
  </si>
  <si>
    <t>Cinemas, theatres, ballrooms</t>
  </si>
  <si>
    <t>5 - 7,5</t>
  </si>
  <si>
    <t>6-8</t>
  </si>
  <si>
    <t>Restaurants, offices, hotels, shops</t>
  </si>
  <si>
    <t>7-9</t>
  </si>
  <si>
    <t>Refrigerant</t>
  </si>
  <si>
    <t>Formula</t>
  </si>
  <si>
    <t>Boiling temperature</t>
  </si>
  <si>
    <t>Critical temperature</t>
  </si>
  <si>
    <t>Properties</t>
  </si>
  <si>
    <t>Applications</t>
  </si>
  <si>
    <t>oC</t>
  </si>
  <si>
    <t>Ammonia</t>
  </si>
  <si>
    <t>NH3</t>
  </si>
  <si>
    <t>Penetrating odour, soluble in water. harmless in concentration up to 1/30%, non flammable, explosive</t>
  </si>
  <si>
    <t>Large industrial plants</t>
  </si>
  <si>
    <t>R12</t>
  </si>
  <si>
    <t>C Cl2F2</t>
  </si>
  <si>
    <t>-29,8</t>
  </si>
  <si>
    <t>Little odour, colourlessas gass or liquid, non flammable, non corrosive of ordinary metals, stable</t>
  </si>
  <si>
    <t xml:space="preserve">Small plants with reciprocating compressors. </t>
  </si>
  <si>
    <t>R11</t>
  </si>
  <si>
    <t>C Cl3F</t>
  </si>
  <si>
    <t>8,9</t>
  </si>
  <si>
    <t>Non flammable, non corrosive non toxic, stable</t>
  </si>
  <si>
    <t xml:space="preserve">Commercial plants with centrifugal compressors. </t>
  </si>
  <si>
    <t>R22</t>
  </si>
  <si>
    <t>CH Cl F2</t>
  </si>
  <si>
    <t>-40,8</t>
  </si>
  <si>
    <t>Little odour, colourless as gas or liquid, non toxic, non irritating, non flammable, non corrosive, stable</t>
  </si>
  <si>
    <t xml:space="preserve">Packaged airconditioning units where size of equipment and economy are important. </t>
  </si>
  <si>
    <t>R500</t>
  </si>
  <si>
    <t>C Cl2 F2 (73,8%)</t>
  </si>
  <si>
    <t>Simmilar to R12</t>
  </si>
  <si>
    <t>Offers aprox. 20% more refrigeration capacity than R12 for same compressor.</t>
  </si>
  <si>
    <t>CH3 CH F2 (26.2%)</t>
  </si>
  <si>
    <t>R502</t>
  </si>
  <si>
    <t>C Cl F2 (48,8%)</t>
  </si>
  <si>
    <t>-45,6</t>
  </si>
  <si>
    <t>90,1</t>
  </si>
  <si>
    <t xml:space="preserve">Non flammable, non toxic, non corrosive, stable </t>
  </si>
  <si>
    <t xml:space="preserve">Capacity comparable to R22. </t>
  </si>
  <si>
    <t>C Cl</t>
  </si>
  <si>
    <t>F2 - CF3 (51.2%)</t>
  </si>
  <si>
    <t>Minimum Outdoor Air Requirements </t>
  </si>
  <si>
    <t>Outdoor Air</t>
  </si>
  <si>
    <t>2 Air Changes/Hr, or 10 Air Changes/Hr of Make-up Air for the Adjoining Toilets/ Bathrooms, or 0.85 Cu M/Min (30 CFM) Per Patient.</t>
  </si>
  <si>
    <t>Patient Bedrooms</t>
  </si>
  <si>
    <t>Offices (Private)</t>
  </si>
  <si>
    <t>1 Air Change/Hr, or 0.56 Cu M/Min (20 CFM) Per Person.</t>
  </si>
  <si>
    <t>Lounge/Waiting Areas</t>
  </si>
  <si>
    <t>0.42 Cu M/Min (15 CFM) Per Person.</t>
  </si>
  <si>
    <t>Filter Efficiencies (percent) for all Air systems </t>
  </si>
  <si>
    <t>Area Served</t>
  </si>
  <si>
    <t>Pre-filters (Efficiency)</t>
  </si>
  <si>
    <t>After-filters</t>
  </si>
  <si>
    <t>(Efficiency)</t>
  </si>
  <si>
    <t>Animal Holding Areas</t>
  </si>
  <si>
    <t>Animal Operating Rooms</t>
  </si>
  <si>
    <t>Administrative areas, conference rooms, and lobbies</t>
  </si>
  <si>
    <t>Auditoriums, Chapels, and Theaters</t>
  </si>
  <si>
    <t>Autopsy Suite exhaust</t>
  </si>
  <si>
    <t>99.97; HEPA Filters</t>
  </si>
  <si>
    <t>Autopsy Suites supply air</t>
  </si>
  <si>
    <t>BMT Suites</t>
  </si>
  <si>
    <t>Clean supplies and processing areas</t>
  </si>
  <si>
    <t>Dental Clinics</t>
  </si>
  <si>
    <t>Dietetics (Kitchen and Dining areas)</t>
  </si>
  <si>
    <t>Emergency Care Units (Ambulatory Care}</t>
  </si>
  <si>
    <t>Heat recovery Units (In exhaust air on upstream side of the coil)</t>
  </si>
  <si>
    <t>Human Immunodeficiency Virus (HIV)</t>
  </si>
  <si>
    <t>ICUs utilizing return air system</t>
  </si>
  <si>
    <t>99.97; HEPA Filter</t>
  </si>
  <si>
    <t>ICUs and Recovery Rooms in surgical suite</t>
  </si>
  <si>
    <t>Isolation Room exhausts. For TB isolation, see Article 3.22</t>
  </si>
  <si>
    <t>Laboratories, supply system</t>
  </si>
  <si>
    <t>Laundries, soiled holding areas, and bulk storage</t>
  </si>
  <si>
    <t xml:space="preserve">MRI, CT Scanners, and Linear Accelerators </t>
  </si>
  <si>
    <t>Operating Rooms, and Trauma rooms</t>
  </si>
  <si>
    <t xml:space="preserve">Orthopedic Surgery </t>
  </si>
  <si>
    <t>Medical Media</t>
  </si>
  <si>
    <t>Make-up units for lab and kitchen range hood</t>
  </si>
  <si>
    <t>Patient Bed Rooms</t>
  </si>
  <si>
    <t xml:space="preserve">Patient care such as examination, and treatment areas. </t>
  </si>
  <si>
    <t>Radiology</t>
  </si>
  <si>
    <t>Spinal Card Injury Unit (SCIU)</t>
  </si>
  <si>
    <t>SPD</t>
  </si>
  <si>
    <t>Minimum Exhaust Air Requirements/Room Pressure </t>
  </si>
  <si>
    <t>Room</t>
  </si>
  <si>
    <t>Exhaust Air</t>
  </si>
  <si>
    <t xml:space="preserve">Pressure </t>
  </si>
  <si>
    <t>Air Changes/Hr</t>
  </si>
  <si>
    <t>Admitting and Waiting Areas</t>
  </si>
  <si>
    <t>Negative</t>
  </si>
  <si>
    <t>SA + 15 Percent of SA</t>
  </si>
  <si>
    <t>Ambulance Entrance</t>
  </si>
  <si>
    <t>Animal Research</t>
  </si>
  <si>
    <t>See Standard Detail 15900-7 or 15900-7A</t>
  </si>
  <si>
    <t>Autopsy Suite (All Rooms)</t>
  </si>
  <si>
    <t>Battery Charging Areas</t>
  </si>
  <si>
    <t>Bathing Facilities</t>
  </si>
  <si>
    <t>Bathrooms</t>
  </si>
  <si>
    <t>BMT Patient Areas</t>
  </si>
  <si>
    <t>Positive</t>
  </si>
  <si>
    <t>SA – 15 Percent of SA</t>
  </si>
  <si>
    <t>Ceramics Rooms (dental Prosthetics Laboratories)</t>
  </si>
  <si>
    <t>Clean and Preparation Rooms (SPD Suites)</t>
  </si>
  <si>
    <t>Clean Rooms (Laundry Facilities)</t>
  </si>
  <si>
    <t>Detergent Storage</t>
  </si>
  <si>
    <t>Dialysis</t>
  </si>
  <si>
    <t>SA – 15 Percent OF SA</t>
  </si>
  <si>
    <t>Dietetics {See Note (a)}</t>
  </si>
  <si>
    <t>Enema or Hopper Rooms</t>
  </si>
  <si>
    <t>Examination Rooms (MRI Suites)</t>
  </si>
  <si>
    <t>Equal</t>
  </si>
  <si>
    <t>Flammable Storage</t>
  </si>
  <si>
    <t>0.3 Cu M/Min/0.1 Sq M, 4.2 Cu M/Min Minimum (1.0 CFM/Sq Ft, 150 CFM Minimum)</t>
  </si>
  <si>
    <t>Gas Storage</t>
  </si>
  <si>
    <t>Glass and Cage Washing Areas</t>
  </si>
  <si>
    <t>See Notes</t>
  </si>
  <si>
    <t>Instrument Rooms (Sterile)</t>
  </si>
  <si>
    <t>Intensive Care Units (ICUs)</t>
  </si>
  <si>
    <t>SA – 15 Percent of SA See Article 3.10</t>
  </si>
  <si>
    <t>Isolation Rooms (Negative Pressure)</t>
  </si>
  <si>
    <t>See VA STD Detail 15900-7</t>
  </si>
  <si>
    <t>SA + 15 Percent of SA  </t>
  </si>
  <si>
    <t>(All Articles listed in Table 3-5 and Table 3-6) and paragraph 2.11.6</t>
  </si>
  <si>
    <t>Isolation Rooms (Positive Pressure)</t>
  </si>
  <si>
    <t>See VA STD Detail 15900-7A</t>
  </si>
  <si>
    <t xml:space="preserve">Aids Patient Rooms </t>
  </si>
  <si>
    <t>Burn Units</t>
  </si>
  <si>
    <t>Leukemia Patient Rooms</t>
  </si>
  <si>
    <t>Organ Transplant Rooms</t>
  </si>
  <si>
    <t>Janitor Closet (HAC)</t>
  </si>
  <si>
    <t>Kitchen (See Note b)</t>
  </si>
  <si>
    <t xml:space="preserve">SA + 15 Percent of SA </t>
  </si>
  <si>
    <t>SA + 15 Percent of SA See Article 3.13</t>
  </si>
  <si>
    <t>Laundry (Central Facility)</t>
  </si>
  <si>
    <t>See Article 3.14</t>
  </si>
  <si>
    <t>Locker Rooms {See Note (c)}</t>
  </si>
  <si>
    <t>SA + 15 Percent  </t>
  </si>
  <si>
    <t>See Note (c)</t>
  </si>
  <si>
    <t>Medical Media Service (MMS) See Article 3.16</t>
  </si>
  <si>
    <t>Minor Operating Rooms (O.R.s) (Trauma Rooms)</t>
  </si>
  <si>
    <t>See Article 3.1.2</t>
  </si>
  <si>
    <t>Operating Rooms (Surgery Suites)</t>
  </si>
  <si>
    <t>See Article 3.21</t>
  </si>
  <si>
    <t>Oral Surgery and Treatment</t>
  </si>
  <si>
    <t>Reagent Grade Water Treatment Rooms</t>
  </si>
  <si>
    <t>Silver Recovery Rooms</t>
  </si>
  <si>
    <t>Soiled Dishwashing Rooms</t>
  </si>
  <si>
    <t>Soiled Linen Rooms</t>
  </si>
  <si>
    <t>Soiled Utility Rooms</t>
  </si>
  <si>
    <t>Sterile Corridors (Surgery Suites) See Article 3.21</t>
  </si>
  <si>
    <t>Storage Rooms (Soiled or Dirty)</t>
  </si>
  <si>
    <t>Tissue Culture Rooms</t>
  </si>
  <si>
    <t>Toilets</t>
  </si>
  <si>
    <t>Treatment Room (Bronchoscopy)</t>
  </si>
  <si>
    <t>Trash Collection Areas</t>
  </si>
  <si>
    <t>Vestibules</t>
  </si>
  <si>
    <t>Waiting Rooms</t>
  </si>
  <si>
    <t>SN</t>
  </si>
  <si>
    <t xml:space="preserve">Table HVAC 21 : Recommended Relative Humidity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</si>
</sst>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33" fillId="0" borderId="10" xfId="0" applyFont="1"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xf>
    <xf numFmtId="0" fontId="3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52"/>
  <sheetViews>
    <sheetView zoomScalePageLayoutView="0" workbookViewId="0" topLeftCell="A1">
      <selection activeCell="A1" sqref="A1"/>
    </sheetView>
  </sheetViews>
  <sheetFormatPr defaultColWidth="9.140625" defaultRowHeight="15"/>
  <sheetData>
    <row r="1" ht="15">
      <c r="B1" t="s">
        <v>0</v>
      </c>
    </row>
    <row r="2" ht="15">
      <c r="C2" t="s">
        <v>1</v>
      </c>
    </row>
    <row r="3" spans="3:6" ht="15">
      <c r="C3" t="s">
        <v>2</v>
      </c>
      <c r="F3" t="s">
        <v>3</v>
      </c>
    </row>
    <row r="4" spans="3:7" ht="15">
      <c r="C4" t="s">
        <v>4</v>
      </c>
      <c r="E4" t="s">
        <v>5</v>
      </c>
      <c r="F4" t="s">
        <v>4</v>
      </c>
      <c r="G4" t="s">
        <v>5</v>
      </c>
    </row>
    <row r="5" spans="2:7" ht="15">
      <c r="B5" t="s">
        <v>6</v>
      </c>
      <c r="C5" t="s">
        <v>7</v>
      </c>
      <c r="E5" t="s">
        <v>8</v>
      </c>
      <c r="F5" t="s">
        <v>9</v>
      </c>
      <c r="G5" t="s">
        <v>10</v>
      </c>
    </row>
    <row r="6" spans="2:7" ht="15">
      <c r="B6" t="s">
        <v>11</v>
      </c>
      <c r="C6" t="s">
        <v>12</v>
      </c>
      <c r="E6">
        <v>60</v>
      </c>
      <c r="F6" t="s">
        <v>13</v>
      </c>
      <c r="G6" t="s">
        <v>14</v>
      </c>
    </row>
    <row r="7" spans="2:7" ht="15">
      <c r="B7" t="s">
        <v>15</v>
      </c>
      <c r="C7" t="s">
        <v>12</v>
      </c>
      <c r="E7">
        <v>50</v>
      </c>
      <c r="F7" t="s">
        <v>16</v>
      </c>
      <c r="G7">
        <v>30</v>
      </c>
    </row>
    <row r="8" spans="2:7" ht="15">
      <c r="B8" t="s">
        <v>17</v>
      </c>
      <c r="C8" t="s">
        <v>12</v>
      </c>
      <c r="E8">
        <v>60</v>
      </c>
      <c r="F8" t="s">
        <v>12</v>
      </c>
      <c r="G8">
        <v>30</v>
      </c>
    </row>
    <row r="9" spans="2:7" ht="15">
      <c r="B9" t="s">
        <v>18</v>
      </c>
      <c r="C9" t="s">
        <v>16</v>
      </c>
      <c r="E9" t="s">
        <v>14</v>
      </c>
      <c r="F9" t="s">
        <v>13</v>
      </c>
      <c r="G9" t="s">
        <v>14</v>
      </c>
    </row>
    <row r="10" spans="2:7" ht="15">
      <c r="B10" t="s">
        <v>19</v>
      </c>
      <c r="C10" t="s">
        <v>13</v>
      </c>
      <c r="E10">
        <v>50</v>
      </c>
      <c r="F10" t="s">
        <v>13</v>
      </c>
      <c r="G10">
        <v>30</v>
      </c>
    </row>
    <row r="11" spans="2:7" ht="15">
      <c r="B11" t="s">
        <v>20</v>
      </c>
      <c r="C11" t="s">
        <v>12</v>
      </c>
      <c r="E11">
        <v>50</v>
      </c>
      <c r="F11" t="s">
        <v>16</v>
      </c>
      <c r="G11">
        <v>30</v>
      </c>
    </row>
    <row r="12" spans="2:7" ht="15">
      <c r="B12" t="s">
        <v>21</v>
      </c>
      <c r="C12" t="s">
        <v>22</v>
      </c>
      <c r="E12" t="s">
        <v>23</v>
      </c>
      <c r="F12" t="s">
        <v>22</v>
      </c>
      <c r="G12" t="s">
        <v>23</v>
      </c>
    </row>
    <row r="13" spans="2:7" ht="15">
      <c r="B13" t="s">
        <v>24</v>
      </c>
      <c r="C13" t="s">
        <v>12</v>
      </c>
      <c r="E13">
        <v>50</v>
      </c>
      <c r="F13" t="s">
        <v>16</v>
      </c>
      <c r="G13">
        <v>30</v>
      </c>
    </row>
    <row r="14" spans="2:7" ht="15">
      <c r="B14" t="s">
        <v>25</v>
      </c>
      <c r="C14" t="s">
        <v>16</v>
      </c>
      <c r="E14">
        <v>50</v>
      </c>
      <c r="F14" t="s">
        <v>13</v>
      </c>
      <c r="G14">
        <v>30</v>
      </c>
    </row>
    <row r="15" spans="2:7" ht="15">
      <c r="B15" t="s">
        <v>26</v>
      </c>
      <c r="C15" t="s">
        <v>16</v>
      </c>
      <c r="E15">
        <v>50</v>
      </c>
      <c r="F15" t="s">
        <v>13</v>
      </c>
      <c r="G15">
        <v>30</v>
      </c>
    </row>
    <row r="16" spans="2:7" ht="15">
      <c r="B16" t="s">
        <v>27</v>
      </c>
      <c r="C16" t="s">
        <v>16</v>
      </c>
      <c r="E16">
        <v>50</v>
      </c>
      <c r="F16" t="s">
        <v>13</v>
      </c>
      <c r="G16">
        <v>30</v>
      </c>
    </row>
    <row r="17" spans="2:7" ht="15">
      <c r="B17" t="s">
        <v>28</v>
      </c>
      <c r="C17" t="s">
        <v>29</v>
      </c>
      <c r="F17" t="s">
        <v>30</v>
      </c>
      <c r="G17" t="s">
        <v>14</v>
      </c>
    </row>
    <row r="18" spans="2:7" ht="15">
      <c r="B18" t="s">
        <v>31</v>
      </c>
      <c r="C18" t="s">
        <v>32</v>
      </c>
      <c r="E18" t="s">
        <v>14</v>
      </c>
      <c r="F18" t="s">
        <v>30</v>
      </c>
      <c r="G18" t="s">
        <v>14</v>
      </c>
    </row>
    <row r="19" spans="2:7" ht="15">
      <c r="B19" t="s">
        <v>33</v>
      </c>
      <c r="C19" t="s">
        <v>32</v>
      </c>
      <c r="E19" t="s">
        <v>14</v>
      </c>
      <c r="F19" t="s">
        <v>30</v>
      </c>
      <c r="G19" t="s">
        <v>14</v>
      </c>
    </row>
    <row r="20" spans="2:7" ht="15">
      <c r="B20" t="s">
        <v>34</v>
      </c>
      <c r="C20" t="s">
        <v>35</v>
      </c>
      <c r="E20" t="s">
        <v>14</v>
      </c>
      <c r="F20" t="s">
        <v>36</v>
      </c>
      <c r="G20" t="s">
        <v>14</v>
      </c>
    </row>
    <row r="21" spans="2:7" ht="15">
      <c r="B21" t="s">
        <v>37</v>
      </c>
      <c r="C21" t="s">
        <v>12</v>
      </c>
      <c r="E21">
        <v>50</v>
      </c>
      <c r="F21" t="s">
        <v>16</v>
      </c>
      <c r="G21">
        <v>30</v>
      </c>
    </row>
    <row r="22" spans="2:7" ht="15">
      <c r="B22" t="s">
        <v>38</v>
      </c>
      <c r="C22" t="s">
        <v>29</v>
      </c>
      <c r="F22" t="s">
        <v>22</v>
      </c>
      <c r="G22" t="s">
        <v>14</v>
      </c>
    </row>
    <row r="23" spans="2:7" ht="15">
      <c r="B23" t="s">
        <v>39</v>
      </c>
      <c r="C23" t="s">
        <v>40</v>
      </c>
      <c r="E23" t="s">
        <v>41</v>
      </c>
      <c r="F23" t="s">
        <v>40</v>
      </c>
      <c r="G23" t="s">
        <v>42</v>
      </c>
    </row>
    <row r="24" spans="2:7" ht="15">
      <c r="B24" t="s">
        <v>43</v>
      </c>
      <c r="C24" t="s">
        <v>12</v>
      </c>
      <c r="E24">
        <v>50</v>
      </c>
      <c r="F24" t="s">
        <v>16</v>
      </c>
      <c r="G24">
        <v>30</v>
      </c>
    </row>
    <row r="25" spans="2:7" ht="15">
      <c r="B25" t="s">
        <v>44</v>
      </c>
      <c r="C25" t="s">
        <v>45</v>
      </c>
      <c r="E25">
        <v>60</v>
      </c>
      <c r="F25" t="s">
        <v>22</v>
      </c>
      <c r="G25" t="s">
        <v>14</v>
      </c>
    </row>
    <row r="26" spans="2:7" ht="15">
      <c r="B26" t="s">
        <v>46</v>
      </c>
      <c r="C26" t="s">
        <v>12</v>
      </c>
      <c r="E26">
        <v>50</v>
      </c>
      <c r="F26" t="s">
        <v>13</v>
      </c>
      <c r="G26">
        <v>30</v>
      </c>
    </row>
    <row r="27" spans="2:7" ht="15">
      <c r="B27" t="s">
        <v>47</v>
      </c>
      <c r="C27" t="s">
        <v>48</v>
      </c>
      <c r="E27">
        <v>60</v>
      </c>
      <c r="F27" t="s">
        <v>49</v>
      </c>
      <c r="G27" t="s">
        <v>50</v>
      </c>
    </row>
    <row r="28" spans="2:7" ht="15">
      <c r="B28" t="s">
        <v>51</v>
      </c>
      <c r="C28" t="s">
        <v>12</v>
      </c>
      <c r="E28">
        <v>50</v>
      </c>
      <c r="F28" t="s">
        <v>16</v>
      </c>
      <c r="G28">
        <v>30</v>
      </c>
    </row>
    <row r="29" spans="2:7" ht="15">
      <c r="B29" t="s">
        <v>52</v>
      </c>
      <c r="C29" t="s">
        <v>16</v>
      </c>
      <c r="E29">
        <v>50</v>
      </c>
      <c r="F29" t="s">
        <v>13</v>
      </c>
      <c r="G29">
        <v>30</v>
      </c>
    </row>
    <row r="30" spans="2:7" ht="15">
      <c r="B30" t="s">
        <v>53</v>
      </c>
      <c r="C30" t="s">
        <v>16</v>
      </c>
      <c r="E30">
        <v>50</v>
      </c>
      <c r="F30" t="s">
        <v>13</v>
      </c>
      <c r="G30">
        <v>30</v>
      </c>
    </row>
    <row r="31" spans="2:7" ht="15">
      <c r="B31" t="s">
        <v>54</v>
      </c>
      <c r="C31" t="s">
        <v>29</v>
      </c>
      <c r="F31" t="s">
        <v>30</v>
      </c>
      <c r="G31" t="s">
        <v>14</v>
      </c>
    </row>
    <row r="32" ht="15">
      <c r="B32" t="s">
        <v>55</v>
      </c>
    </row>
    <row r="33" spans="2:7" ht="15">
      <c r="B33" t="s">
        <v>56</v>
      </c>
      <c r="D33" t="s">
        <v>12</v>
      </c>
      <c r="E33">
        <v>50</v>
      </c>
      <c r="F33" t="s">
        <v>16</v>
      </c>
      <c r="G33">
        <v>30</v>
      </c>
    </row>
    <row r="34" spans="2:7" ht="15">
      <c r="B34" t="s">
        <v>57</v>
      </c>
      <c r="D34" t="s">
        <v>29</v>
      </c>
      <c r="F34" t="s">
        <v>22</v>
      </c>
      <c r="G34" t="s">
        <v>14</v>
      </c>
    </row>
    <row r="35" spans="2:7" ht="15">
      <c r="B35" t="s">
        <v>58</v>
      </c>
      <c r="D35" t="s">
        <v>12</v>
      </c>
      <c r="E35">
        <v>50</v>
      </c>
      <c r="F35" t="s">
        <v>16</v>
      </c>
      <c r="G35">
        <v>30</v>
      </c>
    </row>
    <row r="36" spans="2:7" ht="15">
      <c r="B36" t="s">
        <v>59</v>
      </c>
      <c r="D36" t="s">
        <v>16</v>
      </c>
      <c r="E36">
        <v>50</v>
      </c>
      <c r="F36" t="s">
        <v>13</v>
      </c>
      <c r="G36">
        <v>30</v>
      </c>
    </row>
    <row r="37" spans="2:7" ht="15">
      <c r="B37" t="s">
        <v>60</v>
      </c>
      <c r="D37" t="s">
        <v>61</v>
      </c>
      <c r="E37" t="s">
        <v>62</v>
      </c>
      <c r="F37" t="s">
        <v>63</v>
      </c>
      <c r="G37" t="s">
        <v>62</v>
      </c>
    </row>
    <row r="38" spans="2:7" ht="15">
      <c r="B38" t="s">
        <v>64</v>
      </c>
      <c r="D38" t="s">
        <v>65</v>
      </c>
      <c r="E38">
        <v>50</v>
      </c>
      <c r="F38" t="s">
        <v>65</v>
      </c>
      <c r="G38">
        <v>50</v>
      </c>
    </row>
    <row r="39" spans="2:7" ht="15">
      <c r="B39" t="s">
        <v>66</v>
      </c>
      <c r="D39" t="s">
        <v>12</v>
      </c>
      <c r="E39">
        <v>50</v>
      </c>
      <c r="F39" t="s">
        <v>16</v>
      </c>
      <c r="G39">
        <v>30</v>
      </c>
    </row>
    <row r="40" spans="2:7" ht="15">
      <c r="B40" t="s">
        <v>67</v>
      </c>
      <c r="D40" t="s">
        <v>13</v>
      </c>
      <c r="E40">
        <v>50</v>
      </c>
      <c r="F40" t="s">
        <v>13</v>
      </c>
      <c r="G40">
        <v>30</v>
      </c>
    </row>
    <row r="41" spans="2:7" ht="15">
      <c r="B41" t="s">
        <v>68</v>
      </c>
      <c r="D41" t="s">
        <v>12</v>
      </c>
      <c r="E41">
        <v>50</v>
      </c>
      <c r="F41" t="s">
        <v>16</v>
      </c>
      <c r="G41">
        <v>30</v>
      </c>
    </row>
    <row r="42" spans="2:7" ht="15">
      <c r="B42" t="s">
        <v>69</v>
      </c>
      <c r="D42" t="s">
        <v>70</v>
      </c>
      <c r="E42">
        <v>50</v>
      </c>
      <c r="F42" t="s">
        <v>70</v>
      </c>
      <c r="G42">
        <v>30</v>
      </c>
    </row>
    <row r="43" spans="2:7" ht="15">
      <c r="B43" t="s">
        <v>71</v>
      </c>
      <c r="D43" t="s">
        <v>16</v>
      </c>
      <c r="E43">
        <v>50</v>
      </c>
      <c r="F43" t="s">
        <v>13</v>
      </c>
      <c r="G43">
        <v>30</v>
      </c>
    </row>
    <row r="44" ht="15">
      <c r="B44" t="s">
        <v>72</v>
      </c>
    </row>
    <row r="45" spans="2:7" ht="15">
      <c r="B45" t="s">
        <v>73</v>
      </c>
      <c r="C45" t="s">
        <v>12</v>
      </c>
      <c r="E45">
        <v>50</v>
      </c>
      <c r="F45" t="s">
        <v>16</v>
      </c>
      <c r="G45">
        <v>30</v>
      </c>
    </row>
    <row r="47" spans="2:7" ht="15">
      <c r="B47" t="s">
        <v>74</v>
      </c>
      <c r="C47" t="s">
        <v>61</v>
      </c>
      <c r="E47" t="s">
        <v>62</v>
      </c>
      <c r="F47" t="s">
        <v>63</v>
      </c>
      <c r="G47" t="s">
        <v>62</v>
      </c>
    </row>
    <row r="49" spans="2:7" ht="15">
      <c r="B49" t="s">
        <v>75</v>
      </c>
      <c r="C49" t="s">
        <v>12</v>
      </c>
      <c r="E49">
        <v>50</v>
      </c>
      <c r="F49" t="s">
        <v>16</v>
      </c>
      <c r="G49">
        <v>30</v>
      </c>
    </row>
    <row r="51" spans="2:7" ht="15">
      <c r="B51" t="s">
        <v>76</v>
      </c>
      <c r="C51" t="s">
        <v>13</v>
      </c>
      <c r="E51">
        <v>50</v>
      </c>
      <c r="F51" t="s">
        <v>16</v>
      </c>
      <c r="G51">
        <v>50</v>
      </c>
    </row>
    <row r="53" spans="2:7" ht="15">
      <c r="B53" t="s">
        <v>77</v>
      </c>
      <c r="C53" t="s">
        <v>12</v>
      </c>
      <c r="E53">
        <v>50</v>
      </c>
      <c r="F53" t="s">
        <v>16</v>
      </c>
      <c r="G53">
        <v>30</v>
      </c>
    </row>
    <row r="55" spans="2:7" ht="15">
      <c r="B55" t="s">
        <v>78</v>
      </c>
      <c r="C55" t="s">
        <v>12</v>
      </c>
      <c r="E55">
        <v>50</v>
      </c>
      <c r="F55" t="s">
        <v>16</v>
      </c>
      <c r="G55">
        <v>30</v>
      </c>
    </row>
    <row r="57" spans="2:7" ht="15">
      <c r="B57" t="s">
        <v>79</v>
      </c>
      <c r="C57" t="s">
        <v>12</v>
      </c>
      <c r="E57">
        <v>50</v>
      </c>
      <c r="F57" t="s">
        <v>16</v>
      </c>
      <c r="G57">
        <v>30</v>
      </c>
    </row>
    <row r="59" spans="2:7" ht="15">
      <c r="B59" t="s">
        <v>80</v>
      </c>
      <c r="C59" t="s">
        <v>12</v>
      </c>
      <c r="E59">
        <v>50</v>
      </c>
      <c r="F59" t="s">
        <v>16</v>
      </c>
      <c r="G59">
        <v>30</v>
      </c>
    </row>
    <row r="61" spans="2:7" ht="15">
      <c r="B61" t="s">
        <v>81</v>
      </c>
      <c r="C61" t="s">
        <v>12</v>
      </c>
      <c r="E61">
        <v>50</v>
      </c>
      <c r="F61" t="s">
        <v>16</v>
      </c>
      <c r="G61">
        <v>30</v>
      </c>
    </row>
    <row r="63" spans="2:7" ht="15">
      <c r="B63" t="s">
        <v>82</v>
      </c>
      <c r="C63" t="s">
        <v>13</v>
      </c>
      <c r="E63">
        <v>50</v>
      </c>
      <c r="F63" t="s">
        <v>45</v>
      </c>
      <c r="G63">
        <v>30</v>
      </c>
    </row>
    <row r="64" spans="2:7" ht="15">
      <c r="B64" t="s">
        <v>83</v>
      </c>
      <c r="C64" t="s">
        <v>12</v>
      </c>
      <c r="E64">
        <v>50</v>
      </c>
      <c r="F64" t="s">
        <v>13</v>
      </c>
      <c r="G64">
        <v>30</v>
      </c>
    </row>
    <row r="65" spans="2:3" ht="15">
      <c r="B65" t="s">
        <v>84</v>
      </c>
      <c r="C65" t="s">
        <v>85</v>
      </c>
    </row>
    <row r="67" spans="2:3" ht="15">
      <c r="B67" t="s">
        <v>86</v>
      </c>
      <c r="C67" t="s">
        <v>85</v>
      </c>
    </row>
    <row r="69" spans="2:7" ht="15">
      <c r="B69" t="s">
        <v>87</v>
      </c>
      <c r="C69" t="s">
        <v>88</v>
      </c>
      <c r="E69" t="s">
        <v>89</v>
      </c>
      <c r="F69" t="s">
        <v>88</v>
      </c>
      <c r="G69" t="s">
        <v>89</v>
      </c>
    </row>
    <row r="70" spans="2:7" ht="15">
      <c r="B70" t="s">
        <v>90</v>
      </c>
      <c r="C70" t="s">
        <v>91</v>
      </c>
      <c r="E70" t="s">
        <v>14</v>
      </c>
      <c r="F70" t="s">
        <v>9</v>
      </c>
      <c r="G70" t="s">
        <v>14</v>
      </c>
    </row>
    <row r="71" spans="2:5" ht="15">
      <c r="B71" t="s">
        <v>92</v>
      </c>
      <c r="C71" t="s">
        <v>93</v>
      </c>
      <c r="E71" t="s">
        <v>94</v>
      </c>
    </row>
    <row r="72" spans="2:7" ht="15">
      <c r="B72" t="s">
        <v>95</v>
      </c>
      <c r="C72" t="s">
        <v>12</v>
      </c>
      <c r="E72">
        <v>50</v>
      </c>
      <c r="F72" t="s">
        <v>16</v>
      </c>
      <c r="G72">
        <v>30</v>
      </c>
    </row>
    <row r="73" spans="2:7" ht="15">
      <c r="B73" t="s">
        <v>96</v>
      </c>
      <c r="C73" t="s">
        <v>29</v>
      </c>
      <c r="F73" t="s">
        <v>97</v>
      </c>
      <c r="G73" t="s">
        <v>14</v>
      </c>
    </row>
    <row r="75" ht="15">
      <c r="B75" t="s">
        <v>98</v>
      </c>
    </row>
    <row r="76" spans="2:8" ht="15">
      <c r="B76" t="s">
        <v>99</v>
      </c>
      <c r="C76" t="s">
        <v>100</v>
      </c>
      <c r="D76" t="s">
        <v>101</v>
      </c>
      <c r="E76" t="s">
        <v>102</v>
      </c>
      <c r="F76" t="s">
        <v>100</v>
      </c>
      <c r="G76" t="s">
        <v>101</v>
      </c>
      <c r="H76" t="s">
        <v>102</v>
      </c>
    </row>
    <row r="77" spans="2:6" ht="15">
      <c r="B77" t="s">
        <v>103</v>
      </c>
      <c r="C77" t="s">
        <v>104</v>
      </c>
      <c r="F77" t="s">
        <v>105</v>
      </c>
    </row>
    <row r="78" spans="2:8" ht="15">
      <c r="B78" t="s">
        <v>106</v>
      </c>
      <c r="C78" t="s">
        <v>107</v>
      </c>
      <c r="D78" t="s">
        <v>108</v>
      </c>
      <c r="E78" t="s">
        <v>109</v>
      </c>
      <c r="F78" t="s">
        <v>110</v>
      </c>
      <c r="G78" t="s">
        <v>111</v>
      </c>
      <c r="H78" t="s">
        <v>112</v>
      </c>
    </row>
    <row r="79" spans="2:8" ht="15">
      <c r="B79" t="s">
        <v>113</v>
      </c>
      <c r="C79" t="s">
        <v>114</v>
      </c>
      <c r="D79" t="s">
        <v>50</v>
      </c>
      <c r="E79" t="s">
        <v>115</v>
      </c>
      <c r="F79" t="s">
        <v>116</v>
      </c>
      <c r="G79" t="s">
        <v>50</v>
      </c>
      <c r="H79" t="s">
        <v>117</v>
      </c>
    </row>
    <row r="80" spans="2:8" ht="15">
      <c r="B80" t="s">
        <v>118</v>
      </c>
      <c r="C80">
        <v>24</v>
      </c>
      <c r="D80" t="s">
        <v>50</v>
      </c>
      <c r="E80" t="s">
        <v>119</v>
      </c>
      <c r="F80" t="s">
        <v>116</v>
      </c>
      <c r="G80" t="s">
        <v>50</v>
      </c>
      <c r="H80" t="s">
        <v>117</v>
      </c>
    </row>
    <row r="81" spans="2:8" ht="15">
      <c r="B81" t="s">
        <v>120</v>
      </c>
      <c r="C81" t="s">
        <v>114</v>
      </c>
      <c r="D81" t="s">
        <v>50</v>
      </c>
      <c r="E81" t="s">
        <v>119</v>
      </c>
      <c r="F81" t="s">
        <v>116</v>
      </c>
      <c r="G81" t="s">
        <v>50</v>
      </c>
      <c r="H81" t="s">
        <v>117</v>
      </c>
    </row>
    <row r="89" spans="2:8" ht="15">
      <c r="B89" t="s">
        <v>121</v>
      </c>
      <c r="C89" t="s">
        <v>122</v>
      </c>
      <c r="D89" t="s">
        <v>123</v>
      </c>
      <c r="E89" t="s">
        <v>124</v>
      </c>
      <c r="F89" t="s">
        <v>125</v>
      </c>
      <c r="G89" t="s">
        <v>126</v>
      </c>
      <c r="H89" t="s">
        <v>127</v>
      </c>
    </row>
    <row r="90" spans="2:8" ht="15">
      <c r="B90" t="s">
        <v>128</v>
      </c>
      <c r="C90" t="s">
        <v>129</v>
      </c>
      <c r="D90" t="s">
        <v>130</v>
      </c>
      <c r="E90" t="s">
        <v>130</v>
      </c>
      <c r="F90" t="s">
        <v>131</v>
      </c>
      <c r="G90" t="s">
        <v>131</v>
      </c>
      <c r="H90" t="s">
        <v>132</v>
      </c>
    </row>
    <row r="91" spans="2:8" ht="15">
      <c r="B91" t="s">
        <v>133</v>
      </c>
      <c r="D91" t="s">
        <v>134</v>
      </c>
      <c r="E91" t="s">
        <v>134</v>
      </c>
      <c r="F91" t="s">
        <v>135</v>
      </c>
      <c r="G91" t="s">
        <v>135</v>
      </c>
      <c r="H91" t="s">
        <v>136</v>
      </c>
    </row>
    <row r="92" spans="2:8" ht="15">
      <c r="B92" t="s">
        <v>137</v>
      </c>
      <c r="C92" t="s">
        <v>138</v>
      </c>
      <c r="D92" t="s">
        <v>139</v>
      </c>
      <c r="E92" t="s">
        <v>130</v>
      </c>
      <c r="F92" t="s">
        <v>140</v>
      </c>
      <c r="G92" t="s">
        <v>131</v>
      </c>
      <c r="H92" t="s">
        <v>141</v>
      </c>
    </row>
    <row r="93" spans="3:8" ht="15">
      <c r="C93" t="s">
        <v>142</v>
      </c>
      <c r="D93" t="s">
        <v>143</v>
      </c>
      <c r="E93" t="s">
        <v>130</v>
      </c>
      <c r="F93" t="s">
        <v>144</v>
      </c>
      <c r="G93" t="s">
        <v>131</v>
      </c>
      <c r="H93" t="s">
        <v>145</v>
      </c>
    </row>
    <row r="94" spans="2:8" ht="15">
      <c r="B94" t="s">
        <v>146</v>
      </c>
      <c r="D94" t="s">
        <v>143</v>
      </c>
      <c r="E94" t="s">
        <v>147</v>
      </c>
      <c r="F94" t="s">
        <v>144</v>
      </c>
      <c r="G94" t="s">
        <v>148</v>
      </c>
      <c r="H94" t="s">
        <v>149</v>
      </c>
    </row>
    <row r="95" spans="2:8" ht="15">
      <c r="B95" t="s">
        <v>150</v>
      </c>
      <c r="C95" t="s">
        <v>151</v>
      </c>
      <c r="D95" t="s">
        <v>143</v>
      </c>
      <c r="E95" t="s">
        <v>147</v>
      </c>
      <c r="F95" t="s">
        <v>144</v>
      </c>
      <c r="G95" t="s">
        <v>148</v>
      </c>
      <c r="H95" t="s">
        <v>152</v>
      </c>
    </row>
    <row r="96" spans="3:7" ht="15">
      <c r="C96" t="s">
        <v>153</v>
      </c>
      <c r="D96" t="s">
        <v>143</v>
      </c>
      <c r="E96" t="s">
        <v>147</v>
      </c>
      <c r="F96" t="s">
        <v>144</v>
      </c>
      <c r="G96" t="s">
        <v>148</v>
      </c>
    </row>
    <row r="97" spans="2:8" ht="15">
      <c r="B97" t="s">
        <v>154</v>
      </c>
      <c r="C97" t="s">
        <v>155</v>
      </c>
      <c r="D97" t="s">
        <v>134</v>
      </c>
      <c r="E97" t="s">
        <v>156</v>
      </c>
      <c r="F97" t="s">
        <v>135</v>
      </c>
      <c r="G97" t="s">
        <v>157</v>
      </c>
      <c r="H97" t="s">
        <v>158</v>
      </c>
    </row>
    <row r="98" spans="3:8" ht="15">
      <c r="C98" t="s">
        <v>159</v>
      </c>
      <c r="D98" t="s">
        <v>156</v>
      </c>
      <c r="E98" t="s">
        <v>156</v>
      </c>
      <c r="F98" t="s">
        <v>157</v>
      </c>
      <c r="G98" t="s">
        <v>157</v>
      </c>
      <c r="H98" t="s">
        <v>148</v>
      </c>
    </row>
    <row r="99" spans="3:8" ht="15">
      <c r="C99" t="s">
        <v>160</v>
      </c>
      <c r="D99" t="s">
        <v>161</v>
      </c>
      <c r="E99" t="s">
        <v>162</v>
      </c>
      <c r="F99" t="s">
        <v>163</v>
      </c>
      <c r="G99" t="s">
        <v>136</v>
      </c>
      <c r="H99" t="s">
        <v>164</v>
      </c>
    </row>
    <row r="100" spans="3:8" ht="15">
      <c r="C100" t="s">
        <v>165</v>
      </c>
      <c r="D100" t="s">
        <v>166</v>
      </c>
      <c r="E100" t="s">
        <v>167</v>
      </c>
      <c r="F100" t="s">
        <v>168</v>
      </c>
      <c r="G100" t="s">
        <v>169</v>
      </c>
      <c r="H100" t="s">
        <v>170</v>
      </c>
    </row>
    <row r="101" spans="3:8" ht="15">
      <c r="C101" t="s">
        <v>171</v>
      </c>
      <c r="D101" t="s">
        <v>147</v>
      </c>
      <c r="E101" t="s">
        <v>147</v>
      </c>
      <c r="F101" t="s">
        <v>148</v>
      </c>
      <c r="G101" t="s">
        <v>148</v>
      </c>
      <c r="H101" t="s">
        <v>172</v>
      </c>
    </row>
    <row r="102" spans="2:8" ht="15">
      <c r="B102" t="s">
        <v>173</v>
      </c>
      <c r="C102" t="s">
        <v>174</v>
      </c>
      <c r="D102" t="s">
        <v>175</v>
      </c>
      <c r="E102" t="s">
        <v>161</v>
      </c>
      <c r="F102" t="s">
        <v>176</v>
      </c>
      <c r="G102" t="s">
        <v>163</v>
      </c>
      <c r="H102" t="s">
        <v>177</v>
      </c>
    </row>
    <row r="103" spans="3:8" ht="15">
      <c r="C103" t="s">
        <v>178</v>
      </c>
      <c r="H103" t="s">
        <v>157</v>
      </c>
    </row>
    <row r="104" spans="2:8" ht="15">
      <c r="B104" t="s">
        <v>179</v>
      </c>
      <c r="C104" t="s">
        <v>180</v>
      </c>
      <c r="D104" t="s">
        <v>181</v>
      </c>
      <c r="E104" t="s">
        <v>182</v>
      </c>
      <c r="F104" t="s">
        <v>183</v>
      </c>
      <c r="G104" t="s">
        <v>184</v>
      </c>
      <c r="H104" t="s">
        <v>185</v>
      </c>
    </row>
    <row r="105" spans="3:8" ht="15">
      <c r="C105" t="s">
        <v>186</v>
      </c>
      <c r="D105" t="s">
        <v>156</v>
      </c>
      <c r="E105" t="s">
        <v>176</v>
      </c>
      <c r="F105" t="s">
        <v>157</v>
      </c>
      <c r="G105" t="s">
        <v>164</v>
      </c>
      <c r="H105" t="s">
        <v>187</v>
      </c>
    </row>
    <row r="106" spans="3:8" ht="15">
      <c r="C106" t="s">
        <v>188</v>
      </c>
      <c r="D106" t="s">
        <v>162</v>
      </c>
      <c r="E106" t="s">
        <v>189</v>
      </c>
      <c r="F106" t="s">
        <v>136</v>
      </c>
      <c r="G106" t="s">
        <v>190</v>
      </c>
      <c r="H106" t="s">
        <v>191</v>
      </c>
    </row>
    <row r="107" spans="3:8" ht="15">
      <c r="C107" t="s">
        <v>192</v>
      </c>
      <c r="D107" t="s">
        <v>182</v>
      </c>
      <c r="E107" t="s">
        <v>182</v>
      </c>
      <c r="F107" t="s">
        <v>184</v>
      </c>
      <c r="G107" t="s">
        <v>184</v>
      </c>
      <c r="H107" t="s">
        <v>190</v>
      </c>
    </row>
    <row r="108" spans="3:8" ht="15">
      <c r="C108" t="s">
        <v>193</v>
      </c>
      <c r="D108" t="s">
        <v>162</v>
      </c>
      <c r="E108" t="s">
        <v>189</v>
      </c>
      <c r="F108" t="s">
        <v>136</v>
      </c>
      <c r="G108" t="s">
        <v>190</v>
      </c>
      <c r="H108" t="s">
        <v>191</v>
      </c>
    </row>
    <row r="109" spans="3:8" ht="15">
      <c r="C109" t="s">
        <v>194</v>
      </c>
      <c r="D109" t="s">
        <v>195</v>
      </c>
      <c r="E109" t="s">
        <v>195</v>
      </c>
      <c r="F109" t="s">
        <v>196</v>
      </c>
      <c r="G109" t="s">
        <v>196</v>
      </c>
      <c r="H109" t="s">
        <v>132</v>
      </c>
    </row>
    <row r="110" spans="3:8" ht="15">
      <c r="C110" t="s">
        <v>197</v>
      </c>
      <c r="D110" t="s">
        <v>195</v>
      </c>
      <c r="E110" t="s">
        <v>195</v>
      </c>
      <c r="F110" t="s">
        <v>196</v>
      </c>
      <c r="G110" t="s">
        <v>196</v>
      </c>
      <c r="H110" t="s">
        <v>132</v>
      </c>
    </row>
    <row r="111" spans="3:8" ht="15">
      <c r="C111" t="s">
        <v>198</v>
      </c>
      <c r="D111" t="s">
        <v>147</v>
      </c>
      <c r="E111" t="s">
        <v>156</v>
      </c>
      <c r="F111" t="s">
        <v>148</v>
      </c>
      <c r="G111" t="s">
        <v>157</v>
      </c>
      <c r="H111" t="s">
        <v>199</v>
      </c>
    </row>
    <row r="112" spans="3:8" ht="15">
      <c r="C112" t="s">
        <v>200</v>
      </c>
      <c r="D112" t="s">
        <v>147</v>
      </c>
      <c r="E112" t="s">
        <v>130</v>
      </c>
      <c r="F112" t="s">
        <v>148</v>
      </c>
      <c r="G112" t="s">
        <v>201</v>
      </c>
      <c r="H112" t="s">
        <v>202</v>
      </c>
    </row>
    <row r="113" spans="3:8" ht="15">
      <c r="C113" t="s">
        <v>203</v>
      </c>
      <c r="D113" t="s">
        <v>204</v>
      </c>
      <c r="E113" t="s">
        <v>204</v>
      </c>
      <c r="F113" t="s">
        <v>205</v>
      </c>
      <c r="G113" t="s">
        <v>205</v>
      </c>
      <c r="H113" t="s">
        <v>136</v>
      </c>
    </row>
    <row r="114" spans="3:8" ht="15">
      <c r="C114" t="s">
        <v>206</v>
      </c>
      <c r="D114" t="s">
        <v>207</v>
      </c>
      <c r="E114" t="s">
        <v>208</v>
      </c>
      <c r="F114" t="s">
        <v>209</v>
      </c>
      <c r="G114" t="s">
        <v>210</v>
      </c>
      <c r="H114" t="s">
        <v>211</v>
      </c>
    </row>
    <row r="115" spans="3:8" ht="15">
      <c r="C115" t="s">
        <v>212</v>
      </c>
      <c r="D115" t="s">
        <v>213</v>
      </c>
      <c r="E115" t="s">
        <v>213</v>
      </c>
      <c r="F115" t="s">
        <v>214</v>
      </c>
      <c r="G115" t="s">
        <v>214</v>
      </c>
      <c r="H115" t="s">
        <v>215</v>
      </c>
    </row>
    <row r="116" spans="3:8" ht="15">
      <c r="C116" t="s">
        <v>216</v>
      </c>
      <c r="D116" t="s">
        <v>217</v>
      </c>
      <c r="E116" t="s">
        <v>195</v>
      </c>
      <c r="F116" t="s">
        <v>132</v>
      </c>
      <c r="G116" t="s">
        <v>196</v>
      </c>
      <c r="H116" t="s">
        <v>196</v>
      </c>
    </row>
    <row r="117" spans="3:8" ht="15">
      <c r="C117" t="s">
        <v>218</v>
      </c>
      <c r="D117" t="s">
        <v>176</v>
      </c>
      <c r="E117" t="s">
        <v>219</v>
      </c>
      <c r="F117" t="s">
        <v>164</v>
      </c>
      <c r="G117" t="s">
        <v>220</v>
      </c>
      <c r="H117" t="s">
        <v>221</v>
      </c>
    </row>
    <row r="118" spans="3:8" ht="15">
      <c r="C118" t="s">
        <v>222</v>
      </c>
      <c r="D118" t="s">
        <v>134</v>
      </c>
      <c r="E118" t="s">
        <v>156</v>
      </c>
      <c r="F118" t="s">
        <v>135</v>
      </c>
      <c r="G118" t="s">
        <v>157</v>
      </c>
      <c r="H118" t="s">
        <v>223</v>
      </c>
    </row>
    <row r="119" spans="3:8" ht="15">
      <c r="C119" t="s">
        <v>224</v>
      </c>
      <c r="D119" t="s">
        <v>147</v>
      </c>
      <c r="E119" t="s">
        <v>156</v>
      </c>
      <c r="F119" t="s">
        <v>148</v>
      </c>
      <c r="G119" t="s">
        <v>157</v>
      </c>
      <c r="H119" t="s">
        <v>199</v>
      </c>
    </row>
    <row r="120" spans="3:8" ht="15">
      <c r="C120" t="s">
        <v>225</v>
      </c>
      <c r="D120" t="s">
        <v>213</v>
      </c>
      <c r="E120" t="s">
        <v>167</v>
      </c>
      <c r="F120" t="s">
        <v>214</v>
      </c>
      <c r="G120" t="s">
        <v>169</v>
      </c>
      <c r="H120" t="s">
        <v>226</v>
      </c>
    </row>
    <row r="121" spans="3:8" ht="15">
      <c r="C121" t="s">
        <v>227</v>
      </c>
      <c r="D121" t="s">
        <v>139</v>
      </c>
      <c r="E121" t="s">
        <v>134</v>
      </c>
      <c r="F121" t="s">
        <v>158</v>
      </c>
      <c r="G121" t="s">
        <v>135</v>
      </c>
      <c r="H121" t="s">
        <v>228</v>
      </c>
    </row>
    <row r="122" spans="3:8" ht="15">
      <c r="C122" t="s">
        <v>229</v>
      </c>
      <c r="D122" t="s">
        <v>134</v>
      </c>
      <c r="E122" t="s">
        <v>147</v>
      </c>
      <c r="F122" t="s">
        <v>135</v>
      </c>
      <c r="G122" t="s">
        <v>148</v>
      </c>
      <c r="H122" t="s">
        <v>230</v>
      </c>
    </row>
    <row r="123" spans="3:8" ht="15">
      <c r="C123" t="s">
        <v>231</v>
      </c>
      <c r="D123" t="s">
        <v>217</v>
      </c>
      <c r="E123" t="s">
        <v>134</v>
      </c>
      <c r="F123" t="s">
        <v>132</v>
      </c>
      <c r="G123" t="s">
        <v>135</v>
      </c>
      <c r="H123" t="s">
        <v>136</v>
      </c>
    </row>
    <row r="124" spans="3:8" ht="15">
      <c r="C124" t="s">
        <v>232</v>
      </c>
      <c r="D124" t="s">
        <v>134</v>
      </c>
      <c r="E124" t="s">
        <v>156</v>
      </c>
      <c r="F124" t="s">
        <v>135</v>
      </c>
      <c r="G124" t="s">
        <v>157</v>
      </c>
      <c r="H124" t="s">
        <v>136</v>
      </c>
    </row>
    <row r="125" spans="2:8" ht="15">
      <c r="B125" t="s">
        <v>233</v>
      </c>
      <c r="C125" t="s">
        <v>234</v>
      </c>
      <c r="D125" t="s">
        <v>204</v>
      </c>
      <c r="E125" t="s">
        <v>208</v>
      </c>
      <c r="F125" t="s">
        <v>205</v>
      </c>
      <c r="G125" t="s">
        <v>210</v>
      </c>
      <c r="H125" t="s">
        <v>235</v>
      </c>
    </row>
    <row r="126" spans="3:8" ht="15">
      <c r="C126" t="s">
        <v>236</v>
      </c>
      <c r="D126" t="s">
        <v>156</v>
      </c>
      <c r="E126" t="s">
        <v>156</v>
      </c>
      <c r="F126" t="s">
        <v>157</v>
      </c>
      <c r="G126" t="s">
        <v>157</v>
      </c>
      <c r="H126" t="s">
        <v>237</v>
      </c>
    </row>
    <row r="127" spans="3:8" ht="15">
      <c r="C127" t="s">
        <v>238</v>
      </c>
      <c r="D127" t="s">
        <v>139</v>
      </c>
      <c r="E127" t="s">
        <v>156</v>
      </c>
      <c r="F127" t="s">
        <v>158</v>
      </c>
      <c r="G127" t="s">
        <v>157</v>
      </c>
      <c r="H127" t="s">
        <v>239</v>
      </c>
    </row>
    <row r="128" spans="3:8" ht="15">
      <c r="C128" t="s">
        <v>240</v>
      </c>
      <c r="D128" t="s">
        <v>147</v>
      </c>
      <c r="E128" t="s">
        <v>156</v>
      </c>
      <c r="F128" t="s">
        <v>148</v>
      </c>
      <c r="G128" t="s">
        <v>157</v>
      </c>
      <c r="H128" t="s">
        <v>132</v>
      </c>
    </row>
    <row r="129" spans="3:8" ht="15">
      <c r="C129" t="s">
        <v>241</v>
      </c>
      <c r="D129" t="s">
        <v>147</v>
      </c>
      <c r="E129" t="s">
        <v>156</v>
      </c>
      <c r="F129" t="s">
        <v>148</v>
      </c>
      <c r="G129" t="s">
        <v>157</v>
      </c>
      <c r="H129" t="s">
        <v>132</v>
      </c>
    </row>
    <row r="130" spans="2:8" ht="15">
      <c r="B130" t="s">
        <v>242</v>
      </c>
      <c r="C130" t="s">
        <v>243</v>
      </c>
      <c r="D130" t="s">
        <v>147</v>
      </c>
      <c r="E130" t="s">
        <v>156</v>
      </c>
      <c r="F130" t="s">
        <v>148</v>
      </c>
      <c r="G130" t="s">
        <v>157</v>
      </c>
      <c r="H130" t="s">
        <v>244</v>
      </c>
    </row>
    <row r="131" spans="2:8" ht="15">
      <c r="B131" t="s">
        <v>245</v>
      </c>
      <c r="C131" t="s">
        <v>246</v>
      </c>
      <c r="D131" t="s">
        <v>189</v>
      </c>
      <c r="E131" t="s">
        <v>181</v>
      </c>
      <c r="F131" t="s">
        <v>190</v>
      </c>
      <c r="G131" t="s">
        <v>183</v>
      </c>
      <c r="H131" t="s">
        <v>170</v>
      </c>
    </row>
    <row r="132" spans="3:8" ht="15">
      <c r="C132" t="s">
        <v>247</v>
      </c>
      <c r="D132" t="s">
        <v>139</v>
      </c>
      <c r="E132" t="s">
        <v>139</v>
      </c>
      <c r="F132" t="s">
        <v>158</v>
      </c>
      <c r="G132" t="s">
        <v>158</v>
      </c>
      <c r="H132" t="s">
        <v>172</v>
      </c>
    </row>
    <row r="133" spans="3:8" ht="15">
      <c r="C133" t="s">
        <v>248</v>
      </c>
      <c r="D133" t="s">
        <v>249</v>
      </c>
      <c r="E133" t="s">
        <v>217</v>
      </c>
      <c r="F133" t="s">
        <v>250</v>
      </c>
      <c r="G133" t="s">
        <v>132</v>
      </c>
      <c r="H133" t="s">
        <v>168</v>
      </c>
    </row>
    <row r="134" spans="3:8" ht="15">
      <c r="C134" t="s">
        <v>251</v>
      </c>
      <c r="D134" t="s">
        <v>139</v>
      </c>
      <c r="E134" t="s">
        <v>195</v>
      </c>
      <c r="F134" t="s">
        <v>158</v>
      </c>
      <c r="G134" t="s">
        <v>196</v>
      </c>
      <c r="H134" t="s">
        <v>252</v>
      </c>
    </row>
    <row r="135" spans="3:8" ht="15">
      <c r="C135" t="s">
        <v>253</v>
      </c>
      <c r="D135" t="s">
        <v>139</v>
      </c>
      <c r="E135" t="s">
        <v>195</v>
      </c>
      <c r="F135" t="s">
        <v>158</v>
      </c>
      <c r="G135" t="s">
        <v>196</v>
      </c>
      <c r="H135" t="s">
        <v>168</v>
      </c>
    </row>
    <row r="136" spans="3:8" ht="15">
      <c r="C136" t="s">
        <v>254</v>
      </c>
      <c r="D136" t="s">
        <v>255</v>
      </c>
      <c r="E136" t="s">
        <v>256</v>
      </c>
      <c r="F136" t="s">
        <v>257</v>
      </c>
      <c r="G136" t="s">
        <v>258</v>
      </c>
      <c r="H136" t="s">
        <v>252</v>
      </c>
    </row>
    <row r="137" spans="2:8" ht="15">
      <c r="B137" t="s">
        <v>259</v>
      </c>
      <c r="D137" t="s">
        <v>134</v>
      </c>
      <c r="E137" t="s">
        <v>156</v>
      </c>
      <c r="F137" t="s">
        <v>135</v>
      </c>
      <c r="G137" t="s">
        <v>157</v>
      </c>
      <c r="H137" t="s">
        <v>89</v>
      </c>
    </row>
    <row r="138" spans="2:8" ht="15">
      <c r="B138" t="s">
        <v>260</v>
      </c>
      <c r="C138" t="s">
        <v>261</v>
      </c>
      <c r="D138" t="s">
        <v>139</v>
      </c>
      <c r="E138" t="s">
        <v>139</v>
      </c>
      <c r="F138" t="s">
        <v>158</v>
      </c>
      <c r="G138" t="s">
        <v>158</v>
      </c>
      <c r="H138" t="s">
        <v>262</v>
      </c>
    </row>
    <row r="139" spans="3:8" ht="15">
      <c r="C139" t="s">
        <v>263</v>
      </c>
      <c r="D139" t="s">
        <v>139</v>
      </c>
      <c r="E139" t="s">
        <v>147</v>
      </c>
      <c r="F139" t="s">
        <v>158</v>
      </c>
      <c r="G139" t="s">
        <v>148</v>
      </c>
      <c r="H139" t="s">
        <v>264</v>
      </c>
    </row>
    <row r="140" spans="3:8" ht="15">
      <c r="C140" t="s">
        <v>265</v>
      </c>
      <c r="D140" t="s">
        <v>195</v>
      </c>
      <c r="E140" t="s">
        <v>266</v>
      </c>
      <c r="F140" t="s">
        <v>196</v>
      </c>
      <c r="G140" t="s">
        <v>267</v>
      </c>
      <c r="H140" t="s">
        <v>177</v>
      </c>
    </row>
    <row r="141" spans="2:8" ht="15">
      <c r="B141" t="s">
        <v>268</v>
      </c>
      <c r="C141" t="s">
        <v>269</v>
      </c>
      <c r="D141" t="s">
        <v>270</v>
      </c>
      <c r="E141" t="s">
        <v>162</v>
      </c>
      <c r="F141" t="s">
        <v>271</v>
      </c>
      <c r="G141" t="s">
        <v>136</v>
      </c>
      <c r="H141" t="s">
        <v>252</v>
      </c>
    </row>
    <row r="142" spans="3:8" ht="15">
      <c r="C142" t="s">
        <v>272</v>
      </c>
      <c r="D142" t="s">
        <v>270</v>
      </c>
      <c r="E142" t="s">
        <v>161</v>
      </c>
      <c r="F142" t="s">
        <v>273</v>
      </c>
      <c r="G142" t="s">
        <v>163</v>
      </c>
      <c r="H142" t="s">
        <v>274</v>
      </c>
    </row>
    <row r="143" spans="3:8" ht="15">
      <c r="C143" t="s">
        <v>275</v>
      </c>
      <c r="D143" t="s">
        <v>276</v>
      </c>
      <c r="E143" t="s">
        <v>139</v>
      </c>
      <c r="F143" t="s">
        <v>277</v>
      </c>
      <c r="G143" t="s">
        <v>158</v>
      </c>
      <c r="H143" t="s">
        <v>170</v>
      </c>
    </row>
    <row r="144" spans="3:8" ht="15">
      <c r="C144" t="s">
        <v>278</v>
      </c>
      <c r="D144" t="s">
        <v>217</v>
      </c>
      <c r="E144" t="s">
        <v>217</v>
      </c>
      <c r="F144" t="s">
        <v>132</v>
      </c>
      <c r="G144" t="s">
        <v>132</v>
      </c>
      <c r="H144" t="s">
        <v>170</v>
      </c>
    </row>
    <row r="145" spans="3:8" ht="15">
      <c r="C145" t="s">
        <v>279</v>
      </c>
      <c r="D145" t="s">
        <v>270</v>
      </c>
      <c r="E145" t="s">
        <v>161</v>
      </c>
      <c r="F145" t="s">
        <v>273</v>
      </c>
      <c r="G145" t="s">
        <v>163</v>
      </c>
      <c r="H145" t="s">
        <v>164</v>
      </c>
    </row>
    <row r="146" spans="3:8" ht="15">
      <c r="C146" t="s">
        <v>280</v>
      </c>
      <c r="D146" t="s">
        <v>270</v>
      </c>
      <c r="E146" t="s">
        <v>270</v>
      </c>
      <c r="F146" t="s">
        <v>271</v>
      </c>
      <c r="G146" t="s">
        <v>273</v>
      </c>
      <c r="H146" t="s">
        <v>274</v>
      </c>
    </row>
    <row r="147" spans="3:8" ht="15">
      <c r="C147" t="s">
        <v>281</v>
      </c>
      <c r="D147" t="s">
        <v>276</v>
      </c>
      <c r="E147" t="s">
        <v>139</v>
      </c>
      <c r="F147" t="s">
        <v>277</v>
      </c>
      <c r="G147" t="s">
        <v>158</v>
      </c>
      <c r="H147" t="s">
        <v>282</v>
      </c>
    </row>
    <row r="148" spans="3:8" ht="15">
      <c r="C148" t="s">
        <v>283</v>
      </c>
      <c r="D148" t="s">
        <v>162</v>
      </c>
      <c r="E148" t="s">
        <v>189</v>
      </c>
      <c r="F148" t="s">
        <v>136</v>
      </c>
      <c r="G148" t="s">
        <v>284</v>
      </c>
      <c r="H148" t="s">
        <v>170</v>
      </c>
    </row>
    <row r="149" spans="3:8" ht="15">
      <c r="C149" t="s">
        <v>285</v>
      </c>
      <c r="D149" t="s">
        <v>161</v>
      </c>
      <c r="E149" t="s">
        <v>286</v>
      </c>
      <c r="F149" t="s">
        <v>163</v>
      </c>
      <c r="G149" t="s">
        <v>287</v>
      </c>
      <c r="H149" t="s">
        <v>170</v>
      </c>
    </row>
    <row r="150" spans="3:8" ht="15">
      <c r="C150" t="s">
        <v>288</v>
      </c>
      <c r="D150" t="s">
        <v>270</v>
      </c>
      <c r="E150" t="s">
        <v>270</v>
      </c>
      <c r="F150" t="s">
        <v>273</v>
      </c>
      <c r="G150" t="s">
        <v>273</v>
      </c>
      <c r="H150" t="s">
        <v>252</v>
      </c>
    </row>
    <row r="151" spans="3:8" ht="15">
      <c r="C151" t="s">
        <v>289</v>
      </c>
      <c r="D151" t="s">
        <v>270</v>
      </c>
      <c r="E151" t="s">
        <v>161</v>
      </c>
      <c r="F151" t="s">
        <v>271</v>
      </c>
      <c r="G151" t="s">
        <v>163</v>
      </c>
      <c r="H151" t="s">
        <v>274</v>
      </c>
    </row>
    <row r="152" spans="3:8" ht="15">
      <c r="C152" t="s">
        <v>290</v>
      </c>
      <c r="D152" t="s">
        <v>291</v>
      </c>
      <c r="E152" t="s">
        <v>162</v>
      </c>
      <c r="F152" t="s">
        <v>213</v>
      </c>
      <c r="G152" t="s">
        <v>136</v>
      </c>
      <c r="H152" t="s">
        <v>274</v>
      </c>
    </row>
    <row r="153" spans="2:8" ht="15">
      <c r="B153" t="s">
        <v>292</v>
      </c>
      <c r="C153" t="s">
        <v>293</v>
      </c>
      <c r="D153" t="s">
        <v>175</v>
      </c>
      <c r="E153" t="s">
        <v>162</v>
      </c>
      <c r="F153" t="s">
        <v>294</v>
      </c>
      <c r="G153" t="s">
        <v>295</v>
      </c>
      <c r="H153" t="s">
        <v>215</v>
      </c>
    </row>
    <row r="154" spans="3:7" ht="15">
      <c r="C154" t="s">
        <v>296</v>
      </c>
      <c r="D154" t="s">
        <v>204</v>
      </c>
      <c r="E154" t="s">
        <v>204</v>
      </c>
      <c r="F154" t="s">
        <v>297</v>
      </c>
      <c r="G154" t="s">
        <v>297</v>
      </c>
    </row>
    <row r="155" spans="2:8" ht="15">
      <c r="B155" t="s">
        <v>298</v>
      </c>
      <c r="C155" t="s">
        <v>129</v>
      </c>
      <c r="D155" t="s">
        <v>299</v>
      </c>
      <c r="E155" t="s">
        <v>299</v>
      </c>
      <c r="F155" t="s">
        <v>300</v>
      </c>
      <c r="G155" t="s">
        <v>300</v>
      </c>
      <c r="H155" t="s">
        <v>301</v>
      </c>
    </row>
    <row r="156" spans="3:8" ht="15">
      <c r="C156" t="s">
        <v>302</v>
      </c>
      <c r="D156" t="s">
        <v>226</v>
      </c>
      <c r="E156" t="s">
        <v>226</v>
      </c>
      <c r="F156" t="s">
        <v>303</v>
      </c>
      <c r="G156" t="s">
        <v>303</v>
      </c>
      <c r="H156" t="s">
        <v>304</v>
      </c>
    </row>
    <row r="157" spans="3:8" ht="15">
      <c r="C157" t="s">
        <v>305</v>
      </c>
      <c r="D157" t="s">
        <v>266</v>
      </c>
      <c r="E157" t="s">
        <v>266</v>
      </c>
      <c r="F157" t="s">
        <v>267</v>
      </c>
      <c r="G157" t="s">
        <v>267</v>
      </c>
      <c r="H157" t="s">
        <v>257</v>
      </c>
    </row>
    <row r="158" spans="3:8" ht="15">
      <c r="C158" t="s">
        <v>306</v>
      </c>
      <c r="D158" t="s">
        <v>143</v>
      </c>
      <c r="E158" t="s">
        <v>143</v>
      </c>
      <c r="F158" t="s">
        <v>307</v>
      </c>
      <c r="G158" t="s">
        <v>307</v>
      </c>
      <c r="H158" t="s">
        <v>308</v>
      </c>
    </row>
    <row r="159" spans="3:8" ht="15">
      <c r="C159" t="s">
        <v>309</v>
      </c>
      <c r="D159" t="s">
        <v>143</v>
      </c>
      <c r="E159" t="s">
        <v>143</v>
      </c>
      <c r="F159" t="s">
        <v>307</v>
      </c>
      <c r="G159" t="s">
        <v>307</v>
      </c>
      <c r="H159" t="s">
        <v>277</v>
      </c>
    </row>
    <row r="160" spans="2:8" ht="15">
      <c r="B160" t="s">
        <v>310</v>
      </c>
      <c r="C160" t="s">
        <v>311</v>
      </c>
      <c r="D160" t="s">
        <v>226</v>
      </c>
      <c r="E160" t="s">
        <v>147</v>
      </c>
      <c r="F160" t="s">
        <v>303</v>
      </c>
      <c r="G160" t="s">
        <v>312</v>
      </c>
      <c r="H160" t="s">
        <v>132</v>
      </c>
    </row>
    <row r="161" spans="3:8" ht="15">
      <c r="C161" t="s">
        <v>313</v>
      </c>
      <c r="D161" t="s">
        <v>147</v>
      </c>
      <c r="E161" t="s">
        <v>147</v>
      </c>
      <c r="F161" t="s">
        <v>148</v>
      </c>
      <c r="G161" t="s">
        <v>148</v>
      </c>
      <c r="H161" t="s">
        <v>149</v>
      </c>
    </row>
    <row r="162" spans="3:8" ht="15">
      <c r="C162" t="s">
        <v>314</v>
      </c>
      <c r="D162" t="s">
        <v>147</v>
      </c>
      <c r="E162" t="s">
        <v>147</v>
      </c>
      <c r="F162" t="s">
        <v>148</v>
      </c>
      <c r="G162" t="s">
        <v>148</v>
      </c>
      <c r="H162" t="s">
        <v>136</v>
      </c>
    </row>
    <row r="163" spans="3:8" ht="15">
      <c r="C163" t="s">
        <v>315</v>
      </c>
      <c r="D163" t="s">
        <v>134</v>
      </c>
      <c r="E163" t="s">
        <v>156</v>
      </c>
      <c r="F163" t="s">
        <v>135</v>
      </c>
      <c r="G163" t="s">
        <v>157</v>
      </c>
      <c r="H163" t="s">
        <v>316</v>
      </c>
    </row>
    <row r="164" spans="2:8" ht="15">
      <c r="B164" t="s">
        <v>317</v>
      </c>
      <c r="C164" t="s">
        <v>296</v>
      </c>
      <c r="D164" t="s">
        <v>134</v>
      </c>
      <c r="E164" t="s">
        <v>167</v>
      </c>
      <c r="F164" t="s">
        <v>135</v>
      </c>
      <c r="G164" t="s">
        <v>169</v>
      </c>
      <c r="H164" t="s">
        <v>148</v>
      </c>
    </row>
    <row r="165" spans="3:8" ht="15">
      <c r="C165" t="s">
        <v>318</v>
      </c>
      <c r="D165" t="s">
        <v>217</v>
      </c>
      <c r="E165" t="s">
        <v>139</v>
      </c>
      <c r="F165" t="s">
        <v>132</v>
      </c>
      <c r="G165" t="s">
        <v>158</v>
      </c>
      <c r="H165" t="s">
        <v>89</v>
      </c>
    </row>
    <row r="166" spans="2:8" ht="15">
      <c r="B166" t="s">
        <v>319</v>
      </c>
      <c r="C166" t="s">
        <v>320</v>
      </c>
      <c r="D166" t="s">
        <v>147</v>
      </c>
      <c r="E166" t="s">
        <v>147</v>
      </c>
      <c r="F166" t="s">
        <v>148</v>
      </c>
      <c r="G166" t="s">
        <v>148</v>
      </c>
      <c r="H166" t="s">
        <v>190</v>
      </c>
    </row>
    <row r="167" spans="3:8" ht="15">
      <c r="C167" t="s">
        <v>321</v>
      </c>
      <c r="D167" t="s">
        <v>156</v>
      </c>
      <c r="E167" t="s">
        <v>156</v>
      </c>
      <c r="F167" t="s">
        <v>157</v>
      </c>
      <c r="G167" t="s">
        <v>157</v>
      </c>
      <c r="H167" t="s">
        <v>157</v>
      </c>
    </row>
    <row r="168" spans="2:8" ht="15">
      <c r="B168" t="s">
        <v>322</v>
      </c>
      <c r="C168" t="s">
        <v>323</v>
      </c>
      <c r="D168" t="s">
        <v>134</v>
      </c>
      <c r="E168" t="s">
        <v>143</v>
      </c>
      <c r="F168" t="s">
        <v>135</v>
      </c>
      <c r="G168" t="s">
        <v>307</v>
      </c>
      <c r="H168" t="s">
        <v>149</v>
      </c>
    </row>
    <row r="169" spans="3:8" ht="15">
      <c r="C169" t="s">
        <v>324</v>
      </c>
      <c r="D169" t="s">
        <v>134</v>
      </c>
      <c r="E169" t="s">
        <v>266</v>
      </c>
      <c r="F169" t="s">
        <v>135</v>
      </c>
      <c r="G169" t="s">
        <v>267</v>
      </c>
      <c r="H169" t="s">
        <v>190</v>
      </c>
    </row>
    <row r="170" spans="3:8" ht="15">
      <c r="C170" t="s">
        <v>325</v>
      </c>
      <c r="D170" t="s">
        <v>195</v>
      </c>
      <c r="E170" t="s">
        <v>266</v>
      </c>
      <c r="F170" t="s">
        <v>196</v>
      </c>
      <c r="G170" t="s">
        <v>267</v>
      </c>
      <c r="H170" t="s">
        <v>132</v>
      </c>
    </row>
    <row r="171" spans="2:8" ht="15">
      <c r="B171" t="s">
        <v>326</v>
      </c>
      <c r="C171" t="s">
        <v>327</v>
      </c>
      <c r="D171" t="s">
        <v>266</v>
      </c>
      <c r="E171" t="s">
        <v>143</v>
      </c>
      <c r="F171" t="s">
        <v>267</v>
      </c>
      <c r="G171" t="s">
        <v>307</v>
      </c>
      <c r="H171" t="s">
        <v>132</v>
      </c>
    </row>
    <row r="172" spans="3:8" ht="15">
      <c r="C172" t="s">
        <v>296</v>
      </c>
      <c r="D172" t="s">
        <v>134</v>
      </c>
      <c r="E172" t="s">
        <v>147</v>
      </c>
      <c r="F172" t="s">
        <v>135</v>
      </c>
      <c r="G172" t="s">
        <v>148</v>
      </c>
      <c r="H172" t="s">
        <v>158</v>
      </c>
    </row>
    <row r="173" spans="3:8" ht="15">
      <c r="C173" t="s">
        <v>293</v>
      </c>
      <c r="D173" t="s">
        <v>139</v>
      </c>
      <c r="E173" t="s">
        <v>182</v>
      </c>
      <c r="F173" t="s">
        <v>158</v>
      </c>
      <c r="G173" t="s">
        <v>184</v>
      </c>
      <c r="H173" t="s">
        <v>328</v>
      </c>
    </row>
    <row r="174" spans="2:8" ht="15">
      <c r="B174" t="s">
        <v>329</v>
      </c>
      <c r="C174" t="s">
        <v>330</v>
      </c>
      <c r="D174" t="s">
        <v>161</v>
      </c>
      <c r="E174" t="s">
        <v>286</v>
      </c>
      <c r="F174" t="s">
        <v>163</v>
      </c>
      <c r="G174" t="s">
        <v>287</v>
      </c>
      <c r="H174" t="s">
        <v>331</v>
      </c>
    </row>
    <row r="175" spans="3:8" ht="15">
      <c r="C175" t="s">
        <v>332</v>
      </c>
      <c r="D175" t="s">
        <v>333</v>
      </c>
      <c r="E175" t="s">
        <v>334</v>
      </c>
      <c r="F175" t="s">
        <v>335</v>
      </c>
      <c r="H175" t="s">
        <v>274</v>
      </c>
    </row>
    <row r="176" spans="3:8" ht="15">
      <c r="C176" t="s">
        <v>336</v>
      </c>
      <c r="D176" t="s">
        <v>286</v>
      </c>
      <c r="E176" t="s">
        <v>337</v>
      </c>
      <c r="F176" t="s">
        <v>301</v>
      </c>
      <c r="G176" t="s">
        <v>166</v>
      </c>
      <c r="H176" t="s">
        <v>274</v>
      </c>
    </row>
    <row r="177" spans="3:8" ht="15">
      <c r="C177" t="s">
        <v>338</v>
      </c>
      <c r="D177" t="s">
        <v>333</v>
      </c>
      <c r="E177" t="s">
        <v>334</v>
      </c>
      <c r="F177" t="s">
        <v>335</v>
      </c>
      <c r="H177" t="s">
        <v>274</v>
      </c>
    </row>
    <row r="178" spans="3:8" ht="15">
      <c r="C178" t="s">
        <v>339</v>
      </c>
      <c r="D178" t="s">
        <v>161</v>
      </c>
      <c r="E178" t="s">
        <v>286</v>
      </c>
      <c r="F178" t="s">
        <v>163</v>
      </c>
      <c r="G178" t="s">
        <v>287</v>
      </c>
      <c r="H178" t="s">
        <v>170</v>
      </c>
    </row>
    <row r="179" spans="3:8" ht="15">
      <c r="C179" t="s">
        <v>340</v>
      </c>
      <c r="D179" t="s">
        <v>333</v>
      </c>
      <c r="E179" t="s">
        <v>334</v>
      </c>
      <c r="F179" t="s">
        <v>335</v>
      </c>
      <c r="H179" t="s">
        <v>274</v>
      </c>
    </row>
    <row r="180" spans="2:7" ht="15">
      <c r="B180" t="s">
        <v>341</v>
      </c>
      <c r="C180" t="s">
        <v>342</v>
      </c>
      <c r="D180" t="s">
        <v>167</v>
      </c>
      <c r="E180" t="s">
        <v>158</v>
      </c>
      <c r="F180" t="s">
        <v>169</v>
      </c>
      <c r="G180" t="s">
        <v>343</v>
      </c>
    </row>
    <row r="181" spans="3:8" ht="15">
      <c r="C181" t="s">
        <v>344</v>
      </c>
      <c r="D181" t="s">
        <v>139</v>
      </c>
      <c r="E181" t="s">
        <v>147</v>
      </c>
      <c r="F181" t="s">
        <v>158</v>
      </c>
      <c r="G181" t="s">
        <v>148</v>
      </c>
      <c r="H181" t="s">
        <v>214</v>
      </c>
    </row>
    <row r="182" spans="3:8" ht="15">
      <c r="C182" t="s">
        <v>345</v>
      </c>
      <c r="D182" t="s">
        <v>249</v>
      </c>
      <c r="E182" t="s">
        <v>139</v>
      </c>
      <c r="F182" t="s">
        <v>250</v>
      </c>
      <c r="G182" t="s">
        <v>158</v>
      </c>
      <c r="H182" t="s">
        <v>157</v>
      </c>
    </row>
    <row r="183" spans="3:8" ht="15">
      <c r="C183" t="s">
        <v>293</v>
      </c>
      <c r="D183" t="s">
        <v>161</v>
      </c>
      <c r="E183" t="s">
        <v>337</v>
      </c>
      <c r="F183" t="s">
        <v>163</v>
      </c>
      <c r="G183" t="s">
        <v>166</v>
      </c>
      <c r="H183" t="s">
        <v>172</v>
      </c>
    </row>
    <row r="184" spans="2:8" ht="15">
      <c r="B184" t="s">
        <v>346</v>
      </c>
      <c r="C184" t="s">
        <v>347</v>
      </c>
      <c r="D184" t="s">
        <v>139</v>
      </c>
      <c r="E184" t="s">
        <v>163</v>
      </c>
      <c r="F184" t="s">
        <v>158</v>
      </c>
      <c r="G184" t="s">
        <v>252</v>
      </c>
      <c r="H184" t="s">
        <v>157</v>
      </c>
    </row>
    <row r="185" spans="3:8" ht="15">
      <c r="C185" t="s">
        <v>348</v>
      </c>
      <c r="D185" t="s">
        <v>256</v>
      </c>
      <c r="E185" t="s">
        <v>163</v>
      </c>
      <c r="F185" t="s">
        <v>258</v>
      </c>
      <c r="G185" t="s">
        <v>252</v>
      </c>
      <c r="H185" t="s">
        <v>349</v>
      </c>
    </row>
    <row r="186" spans="3:8" ht="15">
      <c r="C186" t="s">
        <v>350</v>
      </c>
      <c r="D186" t="s">
        <v>256</v>
      </c>
      <c r="E186" t="s">
        <v>156</v>
      </c>
      <c r="F186" t="s">
        <v>258</v>
      </c>
      <c r="G186" t="s">
        <v>351</v>
      </c>
      <c r="H186" t="s">
        <v>349</v>
      </c>
    </row>
    <row r="187" spans="2:8" ht="15">
      <c r="B187" t="s">
        <v>352</v>
      </c>
      <c r="C187" t="s">
        <v>353</v>
      </c>
      <c r="D187" t="s">
        <v>147</v>
      </c>
      <c r="E187" t="s">
        <v>147</v>
      </c>
      <c r="F187" t="s">
        <v>148</v>
      </c>
      <c r="G187" t="s">
        <v>148</v>
      </c>
      <c r="H187" t="s">
        <v>166</v>
      </c>
    </row>
    <row r="188" spans="3:8" ht="15">
      <c r="C188" t="s">
        <v>354</v>
      </c>
      <c r="D188" t="s">
        <v>147</v>
      </c>
      <c r="E188" t="s">
        <v>147</v>
      </c>
      <c r="F188" t="s">
        <v>148</v>
      </c>
      <c r="G188" t="s">
        <v>148</v>
      </c>
      <c r="H188" t="s">
        <v>166</v>
      </c>
    </row>
    <row r="189" spans="3:8" ht="15">
      <c r="C189" t="s">
        <v>355</v>
      </c>
      <c r="D189" t="s">
        <v>147</v>
      </c>
      <c r="E189" t="s">
        <v>147</v>
      </c>
      <c r="F189" t="s">
        <v>148</v>
      </c>
      <c r="G189" t="s">
        <v>148</v>
      </c>
      <c r="H189" t="s">
        <v>166</v>
      </c>
    </row>
    <row r="190" spans="3:8" ht="15">
      <c r="C190" t="s">
        <v>356</v>
      </c>
      <c r="D190" t="s">
        <v>147</v>
      </c>
      <c r="E190" t="s">
        <v>147</v>
      </c>
      <c r="F190" t="s">
        <v>148</v>
      </c>
      <c r="G190" t="s">
        <v>148</v>
      </c>
      <c r="H190" t="s">
        <v>226</v>
      </c>
    </row>
    <row r="191" spans="3:8" ht="15">
      <c r="C191" t="s">
        <v>357</v>
      </c>
      <c r="D191" t="s">
        <v>147</v>
      </c>
      <c r="E191" t="s">
        <v>147</v>
      </c>
      <c r="F191" t="s">
        <v>148</v>
      </c>
      <c r="G191" t="s">
        <v>148</v>
      </c>
      <c r="H191" t="s">
        <v>271</v>
      </c>
    </row>
    <row r="192" spans="3:8" ht="15">
      <c r="C192" t="s">
        <v>358</v>
      </c>
      <c r="D192" t="s">
        <v>134</v>
      </c>
      <c r="E192" t="s">
        <v>134</v>
      </c>
      <c r="F192" t="s">
        <v>135</v>
      </c>
      <c r="G192" t="s">
        <v>135</v>
      </c>
      <c r="H192" t="s">
        <v>316</v>
      </c>
    </row>
    <row r="193" spans="3:8" ht="15">
      <c r="C193" t="s">
        <v>359</v>
      </c>
      <c r="D193" t="s">
        <v>156</v>
      </c>
      <c r="E193" t="s">
        <v>156</v>
      </c>
      <c r="F193" t="s">
        <v>157</v>
      </c>
      <c r="G193" t="s">
        <v>157</v>
      </c>
      <c r="H193" t="s">
        <v>136</v>
      </c>
    </row>
    <row r="194" spans="3:8" ht="15">
      <c r="C194" t="s">
        <v>360</v>
      </c>
      <c r="D194" t="s">
        <v>147</v>
      </c>
      <c r="E194" t="s">
        <v>147</v>
      </c>
      <c r="F194" t="s">
        <v>312</v>
      </c>
      <c r="G194" t="s">
        <v>312</v>
      </c>
      <c r="H194" t="s">
        <v>361</v>
      </c>
    </row>
    <row r="195" spans="3:8" ht="15">
      <c r="C195" t="s">
        <v>362</v>
      </c>
      <c r="D195" t="s">
        <v>147</v>
      </c>
      <c r="E195" t="s">
        <v>147</v>
      </c>
      <c r="F195" t="s">
        <v>148</v>
      </c>
      <c r="G195" t="s">
        <v>148</v>
      </c>
      <c r="H195" t="s">
        <v>363</v>
      </c>
    </row>
    <row r="196" spans="3:8" ht="15">
      <c r="C196" t="s">
        <v>364</v>
      </c>
      <c r="D196" t="s">
        <v>147</v>
      </c>
      <c r="E196" t="s">
        <v>147</v>
      </c>
      <c r="F196" t="s">
        <v>312</v>
      </c>
      <c r="G196" t="s">
        <v>312</v>
      </c>
      <c r="H196" t="s">
        <v>166</v>
      </c>
    </row>
    <row r="197" spans="3:8" ht="15">
      <c r="C197" t="s">
        <v>365</v>
      </c>
      <c r="D197" t="s">
        <v>147</v>
      </c>
      <c r="E197" t="s">
        <v>147</v>
      </c>
      <c r="F197" t="s">
        <v>312</v>
      </c>
      <c r="G197" t="s">
        <v>312</v>
      </c>
      <c r="H197" t="s">
        <v>166</v>
      </c>
    </row>
    <row r="198" spans="3:8" ht="15">
      <c r="C198" t="s">
        <v>366</v>
      </c>
      <c r="D198" t="s">
        <v>147</v>
      </c>
      <c r="E198" t="s">
        <v>147</v>
      </c>
      <c r="F198" t="s">
        <v>312</v>
      </c>
      <c r="G198" t="s">
        <v>312</v>
      </c>
      <c r="H198" t="s">
        <v>132</v>
      </c>
    </row>
    <row r="199" spans="3:8" ht="15">
      <c r="C199" t="s">
        <v>367</v>
      </c>
      <c r="D199" t="s">
        <v>147</v>
      </c>
      <c r="E199" t="s">
        <v>147</v>
      </c>
      <c r="F199" t="s">
        <v>312</v>
      </c>
      <c r="G199" t="s">
        <v>312</v>
      </c>
      <c r="H199" t="s">
        <v>166</v>
      </c>
    </row>
    <row r="200" spans="3:8" ht="15">
      <c r="C200" t="s">
        <v>368</v>
      </c>
      <c r="D200" t="s">
        <v>147</v>
      </c>
      <c r="E200" t="s">
        <v>147</v>
      </c>
      <c r="F200" t="s">
        <v>312</v>
      </c>
      <c r="G200" t="s">
        <v>312</v>
      </c>
      <c r="H200" t="s">
        <v>166</v>
      </c>
    </row>
    <row r="201" spans="3:8" ht="15">
      <c r="C201" t="s">
        <v>369</v>
      </c>
      <c r="D201" t="s">
        <v>147</v>
      </c>
      <c r="E201" t="s">
        <v>147</v>
      </c>
      <c r="F201" t="s">
        <v>312</v>
      </c>
      <c r="G201" t="s">
        <v>312</v>
      </c>
      <c r="H201" t="s">
        <v>132</v>
      </c>
    </row>
    <row r="202" spans="3:8" ht="15">
      <c r="C202" t="s">
        <v>370</v>
      </c>
      <c r="D202" t="s">
        <v>147</v>
      </c>
      <c r="E202" t="s">
        <v>156</v>
      </c>
      <c r="F202" t="s">
        <v>148</v>
      </c>
      <c r="G202" t="s">
        <v>157</v>
      </c>
      <c r="H202" t="s">
        <v>132</v>
      </c>
    </row>
    <row r="203" spans="3:8" ht="15">
      <c r="C203" t="s">
        <v>371</v>
      </c>
      <c r="D203" t="s">
        <v>147</v>
      </c>
      <c r="E203" t="s">
        <v>130</v>
      </c>
      <c r="F203" t="s">
        <v>148</v>
      </c>
      <c r="G203" t="s">
        <v>201</v>
      </c>
      <c r="H203" t="s">
        <v>132</v>
      </c>
    </row>
    <row r="204" spans="2:8" ht="15">
      <c r="B204" t="s">
        <v>372</v>
      </c>
      <c r="C204" t="s">
        <v>373</v>
      </c>
      <c r="D204" t="s">
        <v>256</v>
      </c>
      <c r="E204" t="s">
        <v>156</v>
      </c>
      <c r="F204" t="s">
        <v>258</v>
      </c>
      <c r="G204" t="s">
        <v>351</v>
      </c>
      <c r="H204" t="s">
        <v>349</v>
      </c>
    </row>
    <row r="205" spans="3:8" ht="15">
      <c r="C205" t="s">
        <v>374</v>
      </c>
      <c r="D205" t="s">
        <v>256</v>
      </c>
      <c r="E205" t="s">
        <v>156</v>
      </c>
      <c r="F205" t="s">
        <v>258</v>
      </c>
      <c r="G205" t="s">
        <v>351</v>
      </c>
      <c r="H205" t="s">
        <v>375</v>
      </c>
    </row>
    <row r="206" spans="3:8" ht="15">
      <c r="C206" t="s">
        <v>376</v>
      </c>
      <c r="D206" t="s">
        <v>195</v>
      </c>
      <c r="E206" t="s">
        <v>134</v>
      </c>
      <c r="F206" t="s">
        <v>377</v>
      </c>
      <c r="G206" t="s">
        <v>135</v>
      </c>
      <c r="H206" t="s">
        <v>378</v>
      </c>
    </row>
    <row r="207" spans="2:8" ht="15">
      <c r="B207" t="s">
        <v>379</v>
      </c>
      <c r="C207" t="s">
        <v>380</v>
      </c>
      <c r="D207" t="s">
        <v>156</v>
      </c>
      <c r="E207" t="s">
        <v>156</v>
      </c>
      <c r="F207" t="s">
        <v>157</v>
      </c>
      <c r="G207" t="s">
        <v>157</v>
      </c>
      <c r="H207" t="s">
        <v>381</v>
      </c>
    </row>
    <row r="208" spans="3:8" ht="15">
      <c r="C208" t="s">
        <v>382</v>
      </c>
      <c r="D208" t="s">
        <v>147</v>
      </c>
      <c r="E208" t="s">
        <v>156</v>
      </c>
      <c r="F208" t="s">
        <v>148</v>
      </c>
      <c r="G208" t="s">
        <v>157</v>
      </c>
      <c r="H208" t="s">
        <v>383</v>
      </c>
    </row>
    <row r="209" spans="2:8" ht="15">
      <c r="B209" t="s">
        <v>384</v>
      </c>
      <c r="C209" t="s">
        <v>385</v>
      </c>
      <c r="D209" t="s">
        <v>134</v>
      </c>
      <c r="E209" t="s">
        <v>147</v>
      </c>
      <c r="F209" t="s">
        <v>135</v>
      </c>
      <c r="G209" t="s">
        <v>148</v>
      </c>
      <c r="H209" t="s">
        <v>158</v>
      </c>
    </row>
    <row r="210" spans="3:8" ht="15">
      <c r="C210" t="s">
        <v>296</v>
      </c>
      <c r="D210" t="s">
        <v>147</v>
      </c>
      <c r="E210" t="s">
        <v>156</v>
      </c>
      <c r="F210" t="s">
        <v>148</v>
      </c>
      <c r="G210" t="s">
        <v>351</v>
      </c>
      <c r="H210" t="s">
        <v>132</v>
      </c>
    </row>
    <row r="211" spans="3:8" ht="15">
      <c r="C211" t="s">
        <v>386</v>
      </c>
      <c r="D211" t="s">
        <v>134</v>
      </c>
      <c r="E211" t="s">
        <v>134</v>
      </c>
      <c r="F211" t="s">
        <v>135</v>
      </c>
      <c r="G211" t="s">
        <v>135</v>
      </c>
      <c r="H211" t="s">
        <v>135</v>
      </c>
    </row>
    <row r="212" spans="3:8" ht="15">
      <c r="C212" t="s">
        <v>387</v>
      </c>
      <c r="D212" t="s">
        <v>266</v>
      </c>
      <c r="E212" t="s">
        <v>266</v>
      </c>
      <c r="F212" t="s">
        <v>267</v>
      </c>
      <c r="G212" t="s">
        <v>267</v>
      </c>
      <c r="H212" t="s">
        <v>196</v>
      </c>
    </row>
    <row r="213" spans="2:8" ht="15">
      <c r="B213" t="s">
        <v>388</v>
      </c>
      <c r="C213" t="s">
        <v>389</v>
      </c>
      <c r="D213" t="s">
        <v>163</v>
      </c>
      <c r="E213" t="s">
        <v>163</v>
      </c>
      <c r="F213" t="s">
        <v>252</v>
      </c>
      <c r="G213" t="s">
        <v>252</v>
      </c>
      <c r="H213" t="s">
        <v>237</v>
      </c>
    </row>
    <row r="214" spans="3:8" ht="15">
      <c r="C214" t="s">
        <v>390</v>
      </c>
      <c r="D214" t="s">
        <v>163</v>
      </c>
      <c r="E214" t="s">
        <v>163</v>
      </c>
      <c r="F214" t="s">
        <v>252</v>
      </c>
      <c r="G214" t="s">
        <v>252</v>
      </c>
      <c r="H214" t="s">
        <v>391</v>
      </c>
    </row>
    <row r="215" spans="2:8" ht="15">
      <c r="B215" t="s">
        <v>386</v>
      </c>
      <c r="C215" t="s">
        <v>392</v>
      </c>
      <c r="D215" t="s">
        <v>134</v>
      </c>
      <c r="E215" t="s">
        <v>134</v>
      </c>
      <c r="F215" t="s">
        <v>135</v>
      </c>
      <c r="G215" t="s">
        <v>135</v>
      </c>
      <c r="H215" t="s">
        <v>190</v>
      </c>
    </row>
    <row r="216" spans="3:8" ht="15">
      <c r="C216" t="s">
        <v>393</v>
      </c>
      <c r="D216" t="s">
        <v>299</v>
      </c>
      <c r="E216" t="s">
        <v>299</v>
      </c>
      <c r="F216" t="s">
        <v>300</v>
      </c>
      <c r="G216" t="s">
        <v>300</v>
      </c>
      <c r="H216" t="s">
        <v>196</v>
      </c>
    </row>
    <row r="217" spans="3:8" ht="15">
      <c r="C217" t="s">
        <v>394</v>
      </c>
      <c r="D217" t="s">
        <v>147</v>
      </c>
      <c r="E217" t="s">
        <v>147</v>
      </c>
      <c r="F217" t="s">
        <v>148</v>
      </c>
      <c r="G217" t="s">
        <v>148</v>
      </c>
      <c r="H217" t="s">
        <v>395</v>
      </c>
    </row>
    <row r="218" spans="3:8" ht="15">
      <c r="C218" t="s">
        <v>396</v>
      </c>
      <c r="D218" t="s">
        <v>147</v>
      </c>
      <c r="E218" t="s">
        <v>156</v>
      </c>
      <c r="F218" t="s">
        <v>148</v>
      </c>
      <c r="G218" t="s">
        <v>157</v>
      </c>
      <c r="H218" t="s">
        <v>397</v>
      </c>
    </row>
    <row r="219" spans="3:8" ht="15">
      <c r="C219" t="s">
        <v>398</v>
      </c>
      <c r="D219" t="s">
        <v>147</v>
      </c>
      <c r="E219" t="s">
        <v>156</v>
      </c>
      <c r="F219" t="s">
        <v>312</v>
      </c>
      <c r="G219" t="s">
        <v>157</v>
      </c>
      <c r="H219" t="s">
        <v>399</v>
      </c>
    </row>
    <row r="220" spans="3:8" ht="15">
      <c r="C220" t="s">
        <v>400</v>
      </c>
      <c r="D220" t="s">
        <v>134</v>
      </c>
      <c r="E220" t="s">
        <v>156</v>
      </c>
      <c r="F220" t="s">
        <v>135</v>
      </c>
      <c r="G220" t="s">
        <v>157</v>
      </c>
      <c r="H220" t="s">
        <v>132</v>
      </c>
    </row>
    <row r="221" spans="3:8" ht="15">
      <c r="C221" t="s">
        <v>401</v>
      </c>
      <c r="D221" t="s">
        <v>134</v>
      </c>
      <c r="E221" t="s">
        <v>156</v>
      </c>
      <c r="F221" t="s">
        <v>135</v>
      </c>
      <c r="G221" t="s">
        <v>157</v>
      </c>
      <c r="H221" t="s">
        <v>399</v>
      </c>
    </row>
    <row r="222" spans="3:8" ht="15">
      <c r="C222" t="s">
        <v>402</v>
      </c>
      <c r="D222" t="s">
        <v>147</v>
      </c>
      <c r="E222" t="s">
        <v>156</v>
      </c>
      <c r="F222" t="s">
        <v>312</v>
      </c>
      <c r="G222" t="s">
        <v>157</v>
      </c>
      <c r="H222" t="s">
        <v>328</v>
      </c>
    </row>
    <row r="223" spans="2:8" ht="15">
      <c r="B223" t="s">
        <v>403</v>
      </c>
      <c r="C223" t="s">
        <v>404</v>
      </c>
      <c r="D223" t="s">
        <v>189</v>
      </c>
      <c r="E223" t="s">
        <v>189</v>
      </c>
      <c r="F223" t="s">
        <v>190</v>
      </c>
      <c r="G223" t="s">
        <v>190</v>
      </c>
      <c r="H223" t="s">
        <v>405</v>
      </c>
    </row>
    <row r="224" spans="3:8" ht="15">
      <c r="C224" t="s">
        <v>406</v>
      </c>
      <c r="D224" t="s">
        <v>286</v>
      </c>
      <c r="E224" t="s">
        <v>291</v>
      </c>
      <c r="F224" t="s">
        <v>287</v>
      </c>
      <c r="G224" t="s">
        <v>213</v>
      </c>
      <c r="H224" t="s">
        <v>405</v>
      </c>
    </row>
    <row r="225" spans="3:8" ht="15">
      <c r="C225" t="s">
        <v>407</v>
      </c>
      <c r="D225" t="s">
        <v>270</v>
      </c>
      <c r="E225" t="s">
        <v>270</v>
      </c>
      <c r="F225" t="s">
        <v>271</v>
      </c>
      <c r="G225" t="s">
        <v>271</v>
      </c>
      <c r="H225" t="s">
        <v>170</v>
      </c>
    </row>
    <row r="226" spans="3:8" ht="15">
      <c r="C226" t="s">
        <v>408</v>
      </c>
      <c r="D226" t="s">
        <v>195</v>
      </c>
      <c r="E226" t="s">
        <v>195</v>
      </c>
      <c r="F226" t="s">
        <v>196</v>
      </c>
      <c r="G226" t="s">
        <v>196</v>
      </c>
      <c r="H226" t="s">
        <v>132</v>
      </c>
    </row>
    <row r="227" spans="3:7" ht="15">
      <c r="C227" t="s">
        <v>409</v>
      </c>
      <c r="D227" t="s">
        <v>410</v>
      </c>
      <c r="E227" t="s">
        <v>410</v>
      </c>
      <c r="F227" t="s">
        <v>226</v>
      </c>
      <c r="G227" t="s">
        <v>226</v>
      </c>
    </row>
    <row r="228" spans="3:8" ht="15">
      <c r="C228" t="s">
        <v>411</v>
      </c>
      <c r="D228" t="s">
        <v>162</v>
      </c>
      <c r="E228" t="s">
        <v>189</v>
      </c>
      <c r="F228" t="s">
        <v>136</v>
      </c>
      <c r="G228" t="s">
        <v>190</v>
      </c>
      <c r="H228" t="s">
        <v>412</v>
      </c>
    </row>
    <row r="229" spans="3:8" ht="15">
      <c r="C229" t="s">
        <v>413</v>
      </c>
      <c r="H229" t="s">
        <v>414</v>
      </c>
    </row>
    <row r="230" spans="3:8" ht="15">
      <c r="C230" t="s">
        <v>415</v>
      </c>
      <c r="D230" t="s">
        <v>147</v>
      </c>
      <c r="E230" t="s">
        <v>156</v>
      </c>
      <c r="F230" t="s">
        <v>148</v>
      </c>
      <c r="G230" t="s">
        <v>157</v>
      </c>
      <c r="H230" t="s">
        <v>416</v>
      </c>
    </row>
    <row r="232" spans="2:8" ht="15">
      <c r="B232" t="s">
        <v>417</v>
      </c>
      <c r="C232" t="s">
        <v>418</v>
      </c>
      <c r="D232" t="s">
        <v>156</v>
      </c>
      <c r="E232" t="s">
        <v>156</v>
      </c>
      <c r="F232" t="s">
        <v>157</v>
      </c>
      <c r="G232" t="s">
        <v>157</v>
      </c>
      <c r="H232" t="s">
        <v>381</v>
      </c>
    </row>
    <row r="233" spans="3:8" ht="15">
      <c r="C233" t="s">
        <v>419</v>
      </c>
      <c r="D233" t="s">
        <v>147</v>
      </c>
      <c r="E233" t="s">
        <v>163</v>
      </c>
      <c r="F233" t="s">
        <v>148</v>
      </c>
      <c r="G233" t="s">
        <v>252</v>
      </c>
      <c r="H233" t="s">
        <v>381</v>
      </c>
    </row>
    <row r="234" spans="3:8" ht="15">
      <c r="C234" t="s">
        <v>420</v>
      </c>
      <c r="D234" t="s">
        <v>139</v>
      </c>
      <c r="E234" t="s">
        <v>147</v>
      </c>
      <c r="F234" t="s">
        <v>158</v>
      </c>
      <c r="G234" t="s">
        <v>148</v>
      </c>
      <c r="H234" t="s">
        <v>149</v>
      </c>
    </row>
    <row r="235" spans="3:8" ht="15">
      <c r="C235" t="s">
        <v>421</v>
      </c>
      <c r="D235" t="s">
        <v>147</v>
      </c>
      <c r="E235" t="s">
        <v>147</v>
      </c>
      <c r="F235" t="s">
        <v>148</v>
      </c>
      <c r="G235" t="s">
        <v>148</v>
      </c>
      <c r="H235" t="s">
        <v>328</v>
      </c>
    </row>
    <row r="236" spans="2:8" ht="15">
      <c r="B236" t="s">
        <v>422</v>
      </c>
      <c r="C236" t="s">
        <v>423</v>
      </c>
      <c r="D236" t="s">
        <v>147</v>
      </c>
      <c r="E236" t="s">
        <v>156</v>
      </c>
      <c r="F236" t="s">
        <v>148</v>
      </c>
      <c r="G236" t="s">
        <v>351</v>
      </c>
      <c r="H236" t="s">
        <v>132</v>
      </c>
    </row>
    <row r="237" spans="3:8" ht="15">
      <c r="C237" t="s">
        <v>424</v>
      </c>
      <c r="D237" t="s">
        <v>256</v>
      </c>
      <c r="E237" t="s">
        <v>156</v>
      </c>
      <c r="F237" t="s">
        <v>258</v>
      </c>
      <c r="G237" t="s">
        <v>351</v>
      </c>
      <c r="H237" t="s">
        <v>237</v>
      </c>
    </row>
    <row r="238" spans="3:8" ht="15">
      <c r="C238" t="s">
        <v>425</v>
      </c>
      <c r="D238" t="s">
        <v>226</v>
      </c>
      <c r="E238" t="s">
        <v>147</v>
      </c>
      <c r="F238" t="s">
        <v>303</v>
      </c>
      <c r="G238" t="s">
        <v>148</v>
      </c>
      <c r="H238" t="s">
        <v>426</v>
      </c>
    </row>
    <row r="239" spans="3:8" ht="15">
      <c r="C239" t="s">
        <v>427</v>
      </c>
      <c r="D239" t="s">
        <v>156</v>
      </c>
      <c r="E239" t="s">
        <v>156</v>
      </c>
      <c r="F239" t="s">
        <v>351</v>
      </c>
      <c r="G239" t="s">
        <v>351</v>
      </c>
      <c r="H239" t="s">
        <v>177</v>
      </c>
    </row>
    <row r="240" spans="3:8" ht="15">
      <c r="C240" t="s">
        <v>428</v>
      </c>
      <c r="D240" t="s">
        <v>134</v>
      </c>
      <c r="E240" t="s">
        <v>134</v>
      </c>
      <c r="F240" t="s">
        <v>135</v>
      </c>
      <c r="G240" t="s">
        <v>135</v>
      </c>
      <c r="H240" t="s">
        <v>164</v>
      </c>
    </row>
    <row r="241" spans="3:8" ht="15">
      <c r="C241" t="s">
        <v>429</v>
      </c>
      <c r="D241" t="s">
        <v>134</v>
      </c>
      <c r="E241" t="s">
        <v>134</v>
      </c>
      <c r="F241" t="s">
        <v>135</v>
      </c>
      <c r="G241" t="s">
        <v>135</v>
      </c>
      <c r="H241" t="s">
        <v>196</v>
      </c>
    </row>
    <row r="242" spans="3:8" ht="15">
      <c r="C242" t="s">
        <v>430</v>
      </c>
      <c r="D242" t="s">
        <v>147</v>
      </c>
      <c r="E242" t="s">
        <v>156</v>
      </c>
      <c r="F242" t="s">
        <v>148</v>
      </c>
      <c r="G242" t="s">
        <v>351</v>
      </c>
      <c r="H242" t="s">
        <v>431</v>
      </c>
    </row>
    <row r="243" spans="3:8" ht="15">
      <c r="C243" t="s">
        <v>432</v>
      </c>
      <c r="D243" t="s">
        <v>147</v>
      </c>
      <c r="E243" t="s">
        <v>156</v>
      </c>
      <c r="F243" t="s">
        <v>148</v>
      </c>
      <c r="G243" t="s">
        <v>351</v>
      </c>
      <c r="H243" t="s">
        <v>237</v>
      </c>
    </row>
    <row r="244" spans="3:8" ht="15">
      <c r="C244" t="s">
        <v>433</v>
      </c>
      <c r="D244" t="s">
        <v>147</v>
      </c>
      <c r="E244" t="s">
        <v>156</v>
      </c>
      <c r="F244" t="s">
        <v>148</v>
      </c>
      <c r="G244" t="s">
        <v>351</v>
      </c>
      <c r="H244" t="s">
        <v>431</v>
      </c>
    </row>
    <row r="245" spans="3:8" ht="15">
      <c r="C245" t="s">
        <v>434</v>
      </c>
      <c r="D245" t="s">
        <v>147</v>
      </c>
      <c r="E245" t="s">
        <v>156</v>
      </c>
      <c r="F245" t="s">
        <v>148</v>
      </c>
      <c r="G245" t="s">
        <v>351</v>
      </c>
      <c r="H245" t="s">
        <v>435</v>
      </c>
    </row>
    <row r="246" spans="3:8" ht="15">
      <c r="C246" t="s">
        <v>436</v>
      </c>
      <c r="D246" t="s">
        <v>147</v>
      </c>
      <c r="E246" t="s">
        <v>156</v>
      </c>
      <c r="F246" t="s">
        <v>148</v>
      </c>
      <c r="G246" t="s">
        <v>351</v>
      </c>
      <c r="H246" t="s">
        <v>328</v>
      </c>
    </row>
    <row r="247" spans="2:8" ht="15">
      <c r="B247" t="s">
        <v>437</v>
      </c>
      <c r="C247" t="s">
        <v>438</v>
      </c>
      <c r="D247" t="s">
        <v>134</v>
      </c>
      <c r="E247" t="s">
        <v>147</v>
      </c>
      <c r="F247" t="s">
        <v>135</v>
      </c>
      <c r="G247" t="s">
        <v>148</v>
      </c>
      <c r="H247" t="s">
        <v>141</v>
      </c>
    </row>
    <row r="248" spans="3:8" ht="15">
      <c r="C248" t="s">
        <v>439</v>
      </c>
      <c r="D248" t="s">
        <v>163</v>
      </c>
      <c r="E248" t="s">
        <v>163</v>
      </c>
      <c r="F248" t="s">
        <v>252</v>
      </c>
      <c r="G248" t="s">
        <v>252</v>
      </c>
      <c r="H248" t="s">
        <v>164</v>
      </c>
    </row>
    <row r="249" spans="3:8" ht="15">
      <c r="C249" t="s">
        <v>440</v>
      </c>
      <c r="D249" t="s">
        <v>147</v>
      </c>
      <c r="E249" t="s">
        <v>271</v>
      </c>
      <c r="F249" t="s">
        <v>148</v>
      </c>
      <c r="G249" t="s">
        <v>441</v>
      </c>
      <c r="H249" t="s">
        <v>135</v>
      </c>
    </row>
    <row r="250" spans="3:8" ht="15">
      <c r="C250" t="s">
        <v>442</v>
      </c>
      <c r="D250" t="s">
        <v>147</v>
      </c>
      <c r="E250" t="s">
        <v>147</v>
      </c>
      <c r="F250" t="s">
        <v>148</v>
      </c>
      <c r="G250" t="s">
        <v>148</v>
      </c>
      <c r="H250" t="s">
        <v>148</v>
      </c>
    </row>
    <row r="251" spans="3:8" ht="15">
      <c r="C251" t="s">
        <v>443</v>
      </c>
      <c r="D251" t="s">
        <v>130</v>
      </c>
      <c r="E251" t="s">
        <v>130</v>
      </c>
      <c r="F251" t="s">
        <v>201</v>
      </c>
      <c r="G251" t="s">
        <v>201</v>
      </c>
      <c r="H251" t="s">
        <v>135</v>
      </c>
    </row>
    <row r="252" spans="3:8" ht="15">
      <c r="C252" t="s">
        <v>444</v>
      </c>
      <c r="D252" t="s">
        <v>147</v>
      </c>
      <c r="E252" t="s">
        <v>147</v>
      </c>
      <c r="F252" t="s">
        <v>148</v>
      </c>
      <c r="G252" t="s">
        <v>148</v>
      </c>
      <c r="H252" t="s">
        <v>148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3:F20"/>
  <sheetViews>
    <sheetView tabSelected="1" zoomScalePageLayoutView="0" workbookViewId="0" topLeftCell="A1">
      <selection activeCell="B3" sqref="B3:F3"/>
    </sheetView>
  </sheetViews>
  <sheetFormatPr defaultColWidth="9.140625" defaultRowHeight="15"/>
  <cols>
    <col min="1" max="1" width="9.140625" style="2" customWidth="1"/>
    <col min="2" max="3" width="18.8515625" style="1" customWidth="1"/>
    <col min="4" max="4" width="7.28125" style="0" customWidth="1"/>
    <col min="5" max="5" width="13.8515625" style="0" customWidth="1"/>
    <col min="6" max="6" width="16.8515625" style="0" customWidth="1"/>
  </cols>
  <sheetData>
    <row r="3" spans="2:6" ht="23.25">
      <c r="B3" s="8" t="s">
        <v>1512</v>
      </c>
      <c r="C3" s="8"/>
      <c r="D3" s="8"/>
      <c r="E3" s="8"/>
      <c r="F3" s="8"/>
    </row>
    <row r="5" spans="1:6" ht="64.5" customHeight="1">
      <c r="A5" s="3" t="s">
        <v>1511</v>
      </c>
      <c r="B5" s="3" t="s">
        <v>937</v>
      </c>
      <c r="C5" s="3" t="s">
        <v>938</v>
      </c>
      <c r="D5" s="3" t="s">
        <v>1511</v>
      </c>
      <c r="E5" s="3" t="s">
        <v>937</v>
      </c>
      <c r="F5" s="3" t="s">
        <v>938</v>
      </c>
    </row>
    <row r="6" spans="1:6" ht="30">
      <c r="A6" s="4">
        <v>1</v>
      </c>
      <c r="B6" s="5" t="s">
        <v>939</v>
      </c>
      <c r="C6" s="6" t="s">
        <v>940</v>
      </c>
      <c r="D6" s="4">
        <v>15</v>
      </c>
      <c r="E6" s="5" t="s">
        <v>963</v>
      </c>
      <c r="F6" s="6" t="s">
        <v>964</v>
      </c>
    </row>
    <row r="7" spans="1:6" ht="30">
      <c r="A7" s="4">
        <v>2</v>
      </c>
      <c r="B7" s="5" t="s">
        <v>941</v>
      </c>
      <c r="C7" s="6" t="s">
        <v>942</v>
      </c>
      <c r="D7" s="4">
        <v>16</v>
      </c>
      <c r="E7" s="5" t="s">
        <v>965</v>
      </c>
      <c r="F7" s="6" t="s">
        <v>966</v>
      </c>
    </row>
    <row r="8" spans="1:6" ht="30">
      <c r="A8" s="4">
        <v>3</v>
      </c>
      <c r="B8" s="5" t="s">
        <v>943</v>
      </c>
      <c r="C8" s="6" t="s">
        <v>944</v>
      </c>
      <c r="D8" s="4">
        <v>17</v>
      </c>
      <c r="E8" s="5" t="s">
        <v>967</v>
      </c>
      <c r="F8" s="6" t="s">
        <v>968</v>
      </c>
    </row>
    <row r="9" spans="1:6" ht="30">
      <c r="A9" s="4">
        <v>4</v>
      </c>
      <c r="B9" s="5" t="s">
        <v>945</v>
      </c>
      <c r="C9" s="6" t="s">
        <v>940</v>
      </c>
      <c r="D9" s="4">
        <v>18</v>
      </c>
      <c r="E9" s="5" t="s">
        <v>969</v>
      </c>
      <c r="F9" s="6" t="s">
        <v>944</v>
      </c>
    </row>
    <row r="10" spans="1:6" ht="30">
      <c r="A10" s="4">
        <v>5</v>
      </c>
      <c r="B10" s="5" t="s">
        <v>946</v>
      </c>
      <c r="C10" s="6" t="s">
        <v>942</v>
      </c>
      <c r="D10" s="4">
        <v>19</v>
      </c>
      <c r="E10" s="5" t="s">
        <v>970</v>
      </c>
      <c r="F10" s="6" t="s">
        <v>971</v>
      </c>
    </row>
    <row r="11" spans="1:6" ht="30">
      <c r="A11" s="4">
        <v>6</v>
      </c>
      <c r="B11" s="5" t="s">
        <v>947</v>
      </c>
      <c r="C11" s="6" t="s">
        <v>940</v>
      </c>
      <c r="D11" s="4">
        <v>20</v>
      </c>
      <c r="E11" s="5" t="s">
        <v>972</v>
      </c>
      <c r="F11" s="6" t="s">
        <v>971</v>
      </c>
    </row>
    <row r="12" spans="1:6" ht="30">
      <c r="A12" s="4">
        <v>7</v>
      </c>
      <c r="B12" s="5" t="s">
        <v>948</v>
      </c>
      <c r="C12" s="6" t="s">
        <v>949</v>
      </c>
      <c r="D12" s="4">
        <v>21</v>
      </c>
      <c r="E12" s="5" t="s">
        <v>973</v>
      </c>
      <c r="F12" s="6" t="s">
        <v>974</v>
      </c>
    </row>
    <row r="13" spans="1:6" ht="15">
      <c r="A13" s="4">
        <v>8</v>
      </c>
      <c r="B13" s="5" t="s">
        <v>950</v>
      </c>
      <c r="C13" s="6" t="s">
        <v>951</v>
      </c>
      <c r="D13" s="4">
        <v>22</v>
      </c>
      <c r="E13" s="5" t="s">
        <v>975</v>
      </c>
      <c r="F13" s="6" t="s">
        <v>976</v>
      </c>
    </row>
    <row r="14" spans="1:6" ht="60">
      <c r="A14" s="4">
        <v>9</v>
      </c>
      <c r="B14" s="5" t="s">
        <v>952</v>
      </c>
      <c r="C14" s="6" t="s">
        <v>953</v>
      </c>
      <c r="D14" s="4"/>
      <c r="E14" s="5"/>
      <c r="F14" s="5" t="s">
        <v>977</v>
      </c>
    </row>
    <row r="15" spans="1:6" ht="30">
      <c r="A15" s="4">
        <v>10</v>
      </c>
      <c r="B15" s="5" t="s">
        <v>954</v>
      </c>
      <c r="C15" s="6" t="s">
        <v>942</v>
      </c>
      <c r="D15" s="4">
        <v>23</v>
      </c>
      <c r="E15" s="5" t="s">
        <v>978</v>
      </c>
      <c r="F15" s="6" t="s">
        <v>959</v>
      </c>
    </row>
    <row r="16" spans="1:6" ht="30">
      <c r="A16" s="4">
        <v>11</v>
      </c>
      <c r="B16" s="5" t="s">
        <v>955</v>
      </c>
      <c r="C16" s="5" t="s">
        <v>956</v>
      </c>
      <c r="D16" s="4">
        <v>24</v>
      </c>
      <c r="E16" s="5" t="s">
        <v>979</v>
      </c>
      <c r="F16" s="6" t="s">
        <v>980</v>
      </c>
    </row>
    <row r="17" spans="1:6" ht="30">
      <c r="A17" s="4"/>
      <c r="B17" s="5"/>
      <c r="C17" s="5" t="s">
        <v>957</v>
      </c>
      <c r="D17" s="4">
        <v>25</v>
      </c>
      <c r="E17" s="5" t="s">
        <v>981</v>
      </c>
      <c r="F17" s="6" t="s">
        <v>953</v>
      </c>
    </row>
    <row r="18" spans="1:6" ht="30">
      <c r="A18" s="4">
        <v>12</v>
      </c>
      <c r="B18" s="5" t="s">
        <v>958</v>
      </c>
      <c r="C18" s="6" t="s">
        <v>959</v>
      </c>
      <c r="D18" s="4">
        <v>26</v>
      </c>
      <c r="E18" s="5" t="s">
        <v>982</v>
      </c>
      <c r="F18" s="6" t="s">
        <v>983</v>
      </c>
    </row>
    <row r="19" spans="1:6" ht="30">
      <c r="A19" s="4">
        <v>13</v>
      </c>
      <c r="B19" s="5" t="s">
        <v>960</v>
      </c>
      <c r="C19" s="6" t="s">
        <v>951</v>
      </c>
      <c r="D19" s="4">
        <v>27</v>
      </c>
      <c r="E19" s="5" t="s">
        <v>984</v>
      </c>
      <c r="F19" s="6" t="s">
        <v>971</v>
      </c>
    </row>
    <row r="20" spans="1:6" ht="30">
      <c r="A20" s="4">
        <v>14</v>
      </c>
      <c r="B20" s="5" t="s">
        <v>961</v>
      </c>
      <c r="C20" s="6" t="s">
        <v>962</v>
      </c>
      <c r="D20" s="7"/>
      <c r="E20" s="7"/>
      <c r="F20" s="7"/>
    </row>
  </sheetData>
  <sheetProtection/>
  <mergeCells count="1">
    <mergeCell ref="B3:F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2:D25"/>
  <sheetViews>
    <sheetView zoomScalePageLayoutView="0" workbookViewId="0" topLeftCell="A1">
      <selection activeCell="A1" sqref="A1"/>
    </sheetView>
  </sheetViews>
  <sheetFormatPr defaultColWidth="9.140625" defaultRowHeight="15"/>
  <sheetData>
    <row r="2" ht="15">
      <c r="C2" t="s">
        <v>985</v>
      </c>
    </row>
    <row r="4" spans="2:4" ht="15">
      <c r="B4" t="s">
        <v>986</v>
      </c>
      <c r="C4" t="s">
        <v>987</v>
      </c>
      <c r="D4" t="s">
        <v>988</v>
      </c>
    </row>
    <row r="5" spans="2:4" ht="15">
      <c r="B5" t="s">
        <v>989</v>
      </c>
      <c r="C5" t="s">
        <v>990</v>
      </c>
      <c r="D5" t="s">
        <v>991</v>
      </c>
    </row>
    <row r="6" spans="3:4" ht="15">
      <c r="C6" t="s">
        <v>992</v>
      </c>
      <c r="D6">
        <v>5</v>
      </c>
    </row>
    <row r="7" spans="3:4" ht="15">
      <c r="C7" t="s">
        <v>993</v>
      </c>
      <c r="D7" t="s">
        <v>991</v>
      </c>
    </row>
    <row r="8" spans="3:4" ht="15">
      <c r="C8" t="s">
        <v>994</v>
      </c>
      <c r="D8" t="s">
        <v>991</v>
      </c>
    </row>
    <row r="9" spans="3:4" ht="15">
      <c r="C9" t="s">
        <v>995</v>
      </c>
      <c r="D9" t="s">
        <v>991</v>
      </c>
    </row>
    <row r="10" spans="2:4" ht="15">
      <c r="B10" t="s">
        <v>996</v>
      </c>
      <c r="C10" t="s">
        <v>997</v>
      </c>
      <c r="D10">
        <v>5</v>
      </c>
    </row>
    <row r="11" spans="3:4" ht="15">
      <c r="C11" t="s">
        <v>998</v>
      </c>
      <c r="D11" t="s">
        <v>991</v>
      </c>
    </row>
    <row r="12" spans="3:4" ht="15">
      <c r="C12" t="s">
        <v>999</v>
      </c>
      <c r="D12" t="s">
        <v>1000</v>
      </c>
    </row>
    <row r="13" spans="2:4" ht="15">
      <c r="B13" t="s">
        <v>1001</v>
      </c>
      <c r="D13">
        <v>38751</v>
      </c>
    </row>
    <row r="14" spans="2:4" ht="15">
      <c r="B14" t="s">
        <v>537</v>
      </c>
      <c r="C14" t="s">
        <v>1002</v>
      </c>
      <c r="D14">
        <v>10</v>
      </c>
    </row>
    <row r="15" spans="3:4" ht="15">
      <c r="C15" t="s">
        <v>1003</v>
      </c>
      <c r="D15" t="s">
        <v>1000</v>
      </c>
    </row>
    <row r="16" spans="2:4" ht="15">
      <c r="B16" t="s">
        <v>1004</v>
      </c>
      <c r="C16" t="s">
        <v>1005</v>
      </c>
      <c r="D16" t="s">
        <v>1000</v>
      </c>
    </row>
    <row r="17" spans="3:4" ht="15">
      <c r="C17" t="s">
        <v>1006</v>
      </c>
      <c r="D17">
        <v>1</v>
      </c>
    </row>
    <row r="18" spans="2:4" ht="15">
      <c r="B18" t="s">
        <v>1007</v>
      </c>
      <c r="C18" t="s">
        <v>990</v>
      </c>
      <c r="D18" t="s">
        <v>991</v>
      </c>
    </row>
    <row r="19" spans="3:4" ht="15">
      <c r="C19" t="s">
        <v>1008</v>
      </c>
      <c r="D19">
        <v>2</v>
      </c>
    </row>
    <row r="20" spans="3:4" ht="15">
      <c r="C20" t="s">
        <v>1009</v>
      </c>
      <c r="D20">
        <v>2</v>
      </c>
    </row>
    <row r="21" spans="3:4" ht="15">
      <c r="C21" t="s">
        <v>1010</v>
      </c>
      <c r="D21">
        <v>3</v>
      </c>
    </row>
    <row r="22" spans="2:4" ht="15">
      <c r="B22" t="s">
        <v>1011</v>
      </c>
      <c r="C22" t="s">
        <v>1012</v>
      </c>
      <c r="D22">
        <v>2</v>
      </c>
    </row>
    <row r="23" spans="3:4" ht="15">
      <c r="C23" t="s">
        <v>1013</v>
      </c>
      <c r="D23">
        <v>2</v>
      </c>
    </row>
    <row r="24" spans="2:4" ht="15">
      <c r="B24" t="s">
        <v>1014</v>
      </c>
      <c r="C24" t="s">
        <v>1015</v>
      </c>
      <c r="D24" t="s">
        <v>1000</v>
      </c>
    </row>
    <row r="25" spans="3:4" ht="15">
      <c r="C25" t="s">
        <v>1016</v>
      </c>
      <c r="D25">
        <v>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3:P43"/>
  <sheetViews>
    <sheetView zoomScalePageLayoutView="0" workbookViewId="0" topLeftCell="A1">
      <selection activeCell="A1" sqref="A1"/>
    </sheetView>
  </sheetViews>
  <sheetFormatPr defaultColWidth="9.140625" defaultRowHeight="15"/>
  <sheetData>
    <row r="3" spans="2:4" ht="15">
      <c r="B3" t="s">
        <v>1017</v>
      </c>
      <c r="C3" t="s">
        <v>1018</v>
      </c>
      <c r="D3" t="s">
        <v>1019</v>
      </c>
    </row>
    <row r="4" spans="3:4" ht="15">
      <c r="C4" t="s">
        <v>1020</v>
      </c>
      <c r="D4" t="s">
        <v>1020</v>
      </c>
    </row>
    <row r="5" spans="2:4" ht="15">
      <c r="B5" t="s">
        <v>1021</v>
      </c>
      <c r="C5" t="s">
        <v>667</v>
      </c>
      <c r="D5" t="s">
        <v>1022</v>
      </c>
    </row>
    <row r="6" spans="2:4" ht="15">
      <c r="B6" t="s">
        <v>1023</v>
      </c>
      <c r="C6" t="s">
        <v>1024</v>
      </c>
      <c r="D6" t="s">
        <v>1025</v>
      </c>
    </row>
    <row r="7" spans="2:4" ht="15">
      <c r="B7" t="s">
        <v>1026</v>
      </c>
      <c r="C7" t="s">
        <v>1024</v>
      </c>
      <c r="D7" t="s">
        <v>1027</v>
      </c>
    </row>
    <row r="8" spans="2:4" ht="15">
      <c r="B8" t="s">
        <v>1028</v>
      </c>
      <c r="C8" t="s">
        <v>1029</v>
      </c>
      <c r="D8" t="s">
        <v>1030</v>
      </c>
    </row>
    <row r="9" spans="2:4" ht="15">
      <c r="B9" t="s">
        <v>1031</v>
      </c>
      <c r="C9" t="s">
        <v>1029</v>
      </c>
      <c r="D9" t="s">
        <v>1032</v>
      </c>
    </row>
    <row r="10" spans="2:4" ht="15">
      <c r="B10" t="s">
        <v>1033</v>
      </c>
      <c r="C10" t="s">
        <v>1029</v>
      </c>
      <c r="D10" t="s">
        <v>1032</v>
      </c>
    </row>
    <row r="11" spans="2:4" ht="15">
      <c r="B11" t="s">
        <v>1004</v>
      </c>
      <c r="C11" t="s">
        <v>1034</v>
      </c>
      <c r="D11" t="s">
        <v>1035</v>
      </c>
    </row>
    <row r="12" spans="2:4" ht="15">
      <c r="B12" t="s">
        <v>1036</v>
      </c>
      <c r="C12" t="s">
        <v>1034</v>
      </c>
      <c r="D12" t="s">
        <v>1037</v>
      </c>
    </row>
    <row r="13" spans="2:4" ht="15">
      <c r="B13" t="s">
        <v>1038</v>
      </c>
      <c r="C13" t="s">
        <v>1039</v>
      </c>
      <c r="D13" t="s">
        <v>1040</v>
      </c>
    </row>
    <row r="14" spans="2:4" ht="15">
      <c r="B14" t="s">
        <v>1036</v>
      </c>
      <c r="C14" t="s">
        <v>1041</v>
      </c>
      <c r="D14" t="s">
        <v>1042</v>
      </c>
    </row>
    <row r="15" spans="2:4" ht="15">
      <c r="B15" t="s">
        <v>1043</v>
      </c>
      <c r="C15" t="s">
        <v>1037</v>
      </c>
      <c r="D15" t="s">
        <v>1044</v>
      </c>
    </row>
    <row r="16" spans="2:4" ht="15">
      <c r="B16" t="s">
        <v>1036</v>
      </c>
      <c r="C16" t="s">
        <v>1037</v>
      </c>
      <c r="D16" t="s">
        <v>1044</v>
      </c>
    </row>
    <row r="18" ht="15">
      <c r="B18" t="s">
        <v>1045</v>
      </c>
    </row>
    <row r="19" ht="15">
      <c r="B19" t="s">
        <v>1046</v>
      </c>
    </row>
    <row r="20" ht="15">
      <c r="B20" t="s">
        <v>1047</v>
      </c>
    </row>
    <row r="22" ht="15">
      <c r="B22" t="s">
        <v>1048</v>
      </c>
    </row>
    <row r="25" ht="15">
      <c r="B25" t="s">
        <v>1049</v>
      </c>
    </row>
    <row r="27" ht="15">
      <c r="B27" t="s">
        <v>1050</v>
      </c>
    </row>
    <row r="29" spans="2:5" ht="15">
      <c r="B29" t="s">
        <v>1051</v>
      </c>
      <c r="C29" t="s">
        <v>1017</v>
      </c>
      <c r="D29" t="s">
        <v>1052</v>
      </c>
      <c r="E29" t="s">
        <v>1053</v>
      </c>
    </row>
    <row r="30" spans="5:15" ht="15">
      <c r="E30" t="s">
        <v>294</v>
      </c>
      <c r="G30" t="s">
        <v>156</v>
      </c>
      <c r="I30" t="s">
        <v>130</v>
      </c>
      <c r="K30" t="s">
        <v>147</v>
      </c>
      <c r="M30" t="s">
        <v>266</v>
      </c>
      <c r="O30" t="s">
        <v>226</v>
      </c>
    </row>
    <row r="31" spans="5:16" ht="15">
      <c r="E31" t="s">
        <v>1054</v>
      </c>
      <c r="F31" t="s">
        <v>1055</v>
      </c>
      <c r="G31" t="s">
        <v>1054</v>
      </c>
      <c r="H31" t="s">
        <v>1055</v>
      </c>
      <c r="I31" t="s">
        <v>1054</v>
      </c>
      <c r="J31" t="s">
        <v>1055</v>
      </c>
      <c r="K31" t="s">
        <v>1054</v>
      </c>
      <c r="L31" t="s">
        <v>1055</v>
      </c>
      <c r="M31" t="s">
        <v>1054</v>
      </c>
      <c r="N31" t="s">
        <v>1055</v>
      </c>
      <c r="O31" t="s">
        <v>1054</v>
      </c>
      <c r="P31" t="s">
        <v>1055</v>
      </c>
    </row>
    <row r="32" spans="2:16" ht="15">
      <c r="B32" t="s">
        <v>1056</v>
      </c>
      <c r="C32" t="s">
        <v>1057</v>
      </c>
      <c r="D32" t="s">
        <v>214</v>
      </c>
      <c r="E32" t="s">
        <v>132</v>
      </c>
      <c r="F32" t="s">
        <v>132</v>
      </c>
      <c r="G32" t="s">
        <v>183</v>
      </c>
      <c r="H32" t="s">
        <v>190</v>
      </c>
      <c r="I32" t="s">
        <v>158</v>
      </c>
      <c r="J32" t="s">
        <v>136</v>
      </c>
      <c r="K32" t="s">
        <v>1058</v>
      </c>
      <c r="L32" t="s">
        <v>301</v>
      </c>
      <c r="M32" t="s">
        <v>267</v>
      </c>
      <c r="N32" t="s">
        <v>294</v>
      </c>
      <c r="O32" t="s">
        <v>131</v>
      </c>
      <c r="P32" t="s">
        <v>134</v>
      </c>
    </row>
    <row r="33" spans="2:16" ht="15">
      <c r="B33" t="s">
        <v>1059</v>
      </c>
      <c r="C33" t="s">
        <v>1060</v>
      </c>
      <c r="D33" t="s">
        <v>169</v>
      </c>
      <c r="E33" t="s">
        <v>132</v>
      </c>
      <c r="F33" t="s">
        <v>135</v>
      </c>
      <c r="G33" t="s">
        <v>183</v>
      </c>
      <c r="H33" t="s">
        <v>196</v>
      </c>
      <c r="I33" t="s">
        <v>158</v>
      </c>
      <c r="J33" t="s">
        <v>158</v>
      </c>
      <c r="K33" t="s">
        <v>135</v>
      </c>
      <c r="L33" t="s">
        <v>132</v>
      </c>
      <c r="M33" t="s">
        <v>1061</v>
      </c>
      <c r="N33" t="s">
        <v>1062</v>
      </c>
      <c r="O33" t="s">
        <v>1063</v>
      </c>
      <c r="P33" t="s">
        <v>1064</v>
      </c>
    </row>
    <row r="34" spans="2:16" ht="15">
      <c r="B34" t="s">
        <v>1065</v>
      </c>
      <c r="C34" t="s">
        <v>1066</v>
      </c>
      <c r="D34" t="s">
        <v>1022</v>
      </c>
      <c r="E34" t="s">
        <v>132</v>
      </c>
      <c r="F34" t="s">
        <v>157</v>
      </c>
      <c r="G34" t="s">
        <v>1067</v>
      </c>
      <c r="H34" t="s">
        <v>307</v>
      </c>
      <c r="I34" t="s">
        <v>158</v>
      </c>
      <c r="J34" t="s">
        <v>135</v>
      </c>
      <c r="K34" t="s">
        <v>135</v>
      </c>
      <c r="L34" t="s">
        <v>158</v>
      </c>
      <c r="M34" t="s">
        <v>201</v>
      </c>
      <c r="N34" t="s">
        <v>207</v>
      </c>
      <c r="O34" t="s">
        <v>441</v>
      </c>
      <c r="P34" t="s">
        <v>284</v>
      </c>
    </row>
    <row r="35" spans="2:16" ht="15">
      <c r="B35" t="s">
        <v>1068</v>
      </c>
      <c r="C35" t="s">
        <v>1069</v>
      </c>
      <c r="D35" t="s">
        <v>1022</v>
      </c>
      <c r="E35" t="s">
        <v>132</v>
      </c>
      <c r="F35" t="s">
        <v>157</v>
      </c>
      <c r="G35" t="s">
        <v>1067</v>
      </c>
      <c r="H35" t="s">
        <v>307</v>
      </c>
      <c r="I35" t="s">
        <v>158</v>
      </c>
      <c r="J35" t="s">
        <v>135</v>
      </c>
      <c r="K35" t="s">
        <v>135</v>
      </c>
      <c r="L35" t="s">
        <v>158</v>
      </c>
      <c r="M35" t="s">
        <v>201</v>
      </c>
      <c r="N35" t="s">
        <v>207</v>
      </c>
      <c r="O35" t="s">
        <v>441</v>
      </c>
      <c r="P35" t="s">
        <v>284</v>
      </c>
    </row>
    <row r="36" spans="2:16" ht="15">
      <c r="B36" t="s">
        <v>1070</v>
      </c>
      <c r="D36" t="s">
        <v>210</v>
      </c>
      <c r="E36" t="s">
        <v>257</v>
      </c>
      <c r="F36" t="s">
        <v>1071</v>
      </c>
      <c r="G36" t="s">
        <v>277</v>
      </c>
      <c r="H36" t="s">
        <v>1072</v>
      </c>
      <c r="I36" t="s">
        <v>377</v>
      </c>
      <c r="J36" t="s">
        <v>441</v>
      </c>
      <c r="K36" t="s">
        <v>312</v>
      </c>
      <c r="L36" t="s">
        <v>307</v>
      </c>
      <c r="M36" t="s">
        <v>1063</v>
      </c>
      <c r="N36" t="s">
        <v>208</v>
      </c>
      <c r="O36" t="s">
        <v>252</v>
      </c>
      <c r="P36" t="s">
        <v>158</v>
      </c>
    </row>
    <row r="37" spans="2:16" ht="15">
      <c r="B37" t="s">
        <v>1073</v>
      </c>
      <c r="C37" t="s">
        <v>1074</v>
      </c>
      <c r="D37" t="s">
        <v>654</v>
      </c>
      <c r="E37" t="s">
        <v>183</v>
      </c>
      <c r="F37" t="s">
        <v>220</v>
      </c>
      <c r="G37" t="s">
        <v>158</v>
      </c>
      <c r="H37" t="s">
        <v>214</v>
      </c>
      <c r="I37" t="s">
        <v>303</v>
      </c>
      <c r="J37" t="s">
        <v>1072</v>
      </c>
      <c r="K37" t="s">
        <v>157</v>
      </c>
      <c r="L37" t="s">
        <v>157</v>
      </c>
      <c r="M37" t="s">
        <v>252</v>
      </c>
      <c r="N37" t="s">
        <v>135</v>
      </c>
      <c r="O37" t="s">
        <v>1075</v>
      </c>
      <c r="P37" t="s">
        <v>184</v>
      </c>
    </row>
    <row r="38" spans="2:16" ht="15">
      <c r="B38" t="s">
        <v>1076</v>
      </c>
      <c r="C38" t="s">
        <v>1077</v>
      </c>
      <c r="D38" t="s">
        <v>1029</v>
      </c>
      <c r="E38" t="s">
        <v>183</v>
      </c>
      <c r="F38" t="s">
        <v>1078</v>
      </c>
      <c r="G38" t="s">
        <v>207</v>
      </c>
      <c r="H38" t="s">
        <v>1079</v>
      </c>
      <c r="I38" t="s">
        <v>135</v>
      </c>
      <c r="J38" t="s">
        <v>210</v>
      </c>
      <c r="K38" t="s">
        <v>164</v>
      </c>
      <c r="L38" t="s">
        <v>1025</v>
      </c>
      <c r="M38" t="s">
        <v>214</v>
      </c>
      <c r="N38" t="s">
        <v>169</v>
      </c>
      <c r="O38" t="s">
        <v>1080</v>
      </c>
      <c r="P38" t="s">
        <v>220</v>
      </c>
    </row>
    <row r="39" spans="2:16" ht="15">
      <c r="B39" t="s">
        <v>1081</v>
      </c>
      <c r="C39" t="s">
        <v>1082</v>
      </c>
      <c r="D39" t="s">
        <v>673</v>
      </c>
      <c r="E39" t="s">
        <v>184</v>
      </c>
      <c r="F39" t="s">
        <v>1083</v>
      </c>
      <c r="G39" t="s">
        <v>135</v>
      </c>
      <c r="H39" t="s">
        <v>661</v>
      </c>
      <c r="I39" t="s">
        <v>201</v>
      </c>
      <c r="J39" t="s">
        <v>1084</v>
      </c>
      <c r="K39" t="s">
        <v>1085</v>
      </c>
      <c r="L39" t="s">
        <v>1086</v>
      </c>
      <c r="M39" t="s">
        <v>205</v>
      </c>
      <c r="N39" t="s">
        <v>343</v>
      </c>
      <c r="O39" t="s">
        <v>209</v>
      </c>
      <c r="P39" t="s">
        <v>209</v>
      </c>
    </row>
    <row r="40" spans="2:16" ht="15">
      <c r="B40" t="s">
        <v>1087</v>
      </c>
      <c r="C40" t="s">
        <v>1088</v>
      </c>
      <c r="D40" t="s">
        <v>680</v>
      </c>
      <c r="E40" t="s">
        <v>157</v>
      </c>
      <c r="F40" t="s">
        <v>1029</v>
      </c>
      <c r="G40" t="s">
        <v>1089</v>
      </c>
      <c r="H40" t="s">
        <v>1090</v>
      </c>
      <c r="I40" t="s">
        <v>1091</v>
      </c>
      <c r="J40" t="s">
        <v>1092</v>
      </c>
      <c r="K40" t="s">
        <v>205</v>
      </c>
      <c r="L40" t="s">
        <v>1093</v>
      </c>
      <c r="M40" t="s">
        <v>1022</v>
      </c>
      <c r="N40" t="s">
        <v>1094</v>
      </c>
      <c r="O40" t="s">
        <v>1095</v>
      </c>
      <c r="P40" t="s">
        <v>1096</v>
      </c>
    </row>
    <row r="41" spans="2:16" ht="15">
      <c r="B41" t="s">
        <v>1097</v>
      </c>
      <c r="C41" t="s">
        <v>1098</v>
      </c>
      <c r="D41" t="s">
        <v>1099</v>
      </c>
      <c r="E41" t="s">
        <v>1100</v>
      </c>
      <c r="F41" t="s">
        <v>1101</v>
      </c>
      <c r="G41" t="s">
        <v>1102</v>
      </c>
      <c r="H41" t="s">
        <v>1103</v>
      </c>
      <c r="I41" t="s">
        <v>1104</v>
      </c>
      <c r="J41" t="s">
        <v>1105</v>
      </c>
      <c r="K41" t="s">
        <v>1106</v>
      </c>
      <c r="L41" t="s">
        <v>1107</v>
      </c>
      <c r="M41" t="s">
        <v>1094</v>
      </c>
      <c r="N41" t="s">
        <v>1108</v>
      </c>
      <c r="O41" t="s">
        <v>1083</v>
      </c>
      <c r="P41" t="s">
        <v>1109</v>
      </c>
    </row>
    <row r="43" ht="15">
      <c r="B43" t="s">
        <v>1110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3:O45"/>
  <sheetViews>
    <sheetView zoomScalePageLayoutView="0" workbookViewId="0" topLeftCell="A1">
      <selection activeCell="A1" sqref="A1"/>
    </sheetView>
  </sheetViews>
  <sheetFormatPr defaultColWidth="9.140625" defaultRowHeight="15"/>
  <sheetData>
    <row r="3" ht="15">
      <c r="B3" t="s">
        <v>1111</v>
      </c>
    </row>
    <row r="5" ht="15">
      <c r="B5" t="s">
        <v>1112</v>
      </c>
    </row>
    <row r="7" ht="15">
      <c r="B7" t="s">
        <v>1113</v>
      </c>
    </row>
    <row r="9" spans="2:3" ht="15">
      <c r="B9" t="s">
        <v>1114</v>
      </c>
      <c r="C9" t="s">
        <v>1115</v>
      </c>
    </row>
    <row r="10" spans="2:15" ht="15">
      <c r="B10" t="s">
        <v>1116</v>
      </c>
      <c r="C10" t="s">
        <v>214</v>
      </c>
      <c r="D10" t="s">
        <v>164</v>
      </c>
      <c r="E10" t="s">
        <v>157</v>
      </c>
      <c r="F10" t="s">
        <v>148</v>
      </c>
      <c r="G10" t="s">
        <v>135</v>
      </c>
      <c r="H10" t="s">
        <v>196</v>
      </c>
      <c r="I10" t="s">
        <v>158</v>
      </c>
      <c r="J10" t="s">
        <v>183</v>
      </c>
      <c r="K10" t="s">
        <v>132</v>
      </c>
      <c r="L10" t="s">
        <v>190</v>
      </c>
      <c r="M10" t="s">
        <v>136</v>
      </c>
      <c r="N10" t="s">
        <v>166</v>
      </c>
      <c r="O10" t="s">
        <v>271</v>
      </c>
    </row>
    <row r="11" spans="2:15" ht="15">
      <c r="B11" t="s">
        <v>163</v>
      </c>
      <c r="C11" t="s">
        <v>1117</v>
      </c>
      <c r="D11" t="s">
        <v>1118</v>
      </c>
      <c r="E11" t="s">
        <v>1119</v>
      </c>
      <c r="F11" t="s">
        <v>647</v>
      </c>
      <c r="G11" t="s">
        <v>1120</v>
      </c>
      <c r="H11" t="s">
        <v>1121</v>
      </c>
      <c r="I11" t="s">
        <v>1122</v>
      </c>
      <c r="J11" t="s">
        <v>1123</v>
      </c>
      <c r="K11" t="s">
        <v>1124</v>
      </c>
      <c r="L11" t="s">
        <v>1125</v>
      </c>
      <c r="M11" t="s">
        <v>1126</v>
      </c>
      <c r="N11" t="s">
        <v>1127</v>
      </c>
      <c r="O11" t="s">
        <v>1128</v>
      </c>
    </row>
    <row r="12" spans="2:15" ht="15">
      <c r="B12" t="s">
        <v>273</v>
      </c>
      <c r="C12" t="s">
        <v>1129</v>
      </c>
      <c r="D12" t="s">
        <v>1130</v>
      </c>
      <c r="E12" t="s">
        <v>1131</v>
      </c>
      <c r="F12" t="s">
        <v>1132</v>
      </c>
      <c r="G12" t="s">
        <v>1133</v>
      </c>
      <c r="H12" t="s">
        <v>1134</v>
      </c>
      <c r="I12" t="s">
        <v>1123</v>
      </c>
      <c r="J12" t="s">
        <v>1135</v>
      </c>
      <c r="K12" t="s">
        <v>691</v>
      </c>
      <c r="L12" t="s">
        <v>1136</v>
      </c>
      <c r="M12" t="s">
        <v>1137</v>
      </c>
      <c r="N12" t="s">
        <v>1138</v>
      </c>
      <c r="O12" t="s">
        <v>1139</v>
      </c>
    </row>
    <row r="13" spans="2:15" ht="15">
      <c r="B13" t="s">
        <v>271</v>
      </c>
      <c r="C13" t="s">
        <v>1140</v>
      </c>
      <c r="D13" t="s">
        <v>1141</v>
      </c>
      <c r="E13" t="s">
        <v>1142</v>
      </c>
      <c r="F13" t="s">
        <v>1143</v>
      </c>
      <c r="G13" t="s">
        <v>1144</v>
      </c>
      <c r="H13" t="s">
        <v>1145</v>
      </c>
      <c r="I13" t="s">
        <v>1146</v>
      </c>
      <c r="J13" t="s">
        <v>1147</v>
      </c>
      <c r="K13" t="s">
        <v>1148</v>
      </c>
      <c r="L13" t="s">
        <v>1149</v>
      </c>
      <c r="M13" t="s">
        <v>1150</v>
      </c>
      <c r="N13" t="s">
        <v>1151</v>
      </c>
      <c r="O13" t="s">
        <v>1152</v>
      </c>
    </row>
    <row r="14" spans="2:15" ht="15">
      <c r="B14" t="s">
        <v>176</v>
      </c>
      <c r="C14" t="s">
        <v>1118</v>
      </c>
      <c r="D14" t="s">
        <v>1153</v>
      </c>
      <c r="E14" t="s">
        <v>1154</v>
      </c>
      <c r="F14" t="s">
        <v>1155</v>
      </c>
      <c r="G14" t="s">
        <v>1156</v>
      </c>
      <c r="H14" t="s">
        <v>1157</v>
      </c>
      <c r="I14" t="s">
        <v>1158</v>
      </c>
      <c r="J14" t="s">
        <v>1159</v>
      </c>
      <c r="K14" t="s">
        <v>1160</v>
      </c>
      <c r="L14" t="s">
        <v>1161</v>
      </c>
      <c r="M14" t="s">
        <v>1162</v>
      </c>
      <c r="N14" t="s">
        <v>1163</v>
      </c>
      <c r="O14" t="s">
        <v>1164</v>
      </c>
    </row>
    <row r="15" spans="2:15" ht="15">
      <c r="B15" t="s">
        <v>294</v>
      </c>
      <c r="C15" t="s">
        <v>1130</v>
      </c>
      <c r="D15" t="s">
        <v>659</v>
      </c>
      <c r="E15" t="s">
        <v>1121</v>
      </c>
      <c r="F15" t="s">
        <v>1165</v>
      </c>
      <c r="G15" t="s">
        <v>678</v>
      </c>
      <c r="H15" t="s">
        <v>1166</v>
      </c>
      <c r="I15" t="s">
        <v>1167</v>
      </c>
      <c r="J15" t="s">
        <v>871</v>
      </c>
      <c r="K15" t="s">
        <v>1149</v>
      </c>
      <c r="L15" t="s">
        <v>1168</v>
      </c>
      <c r="M15" t="s">
        <v>868</v>
      </c>
      <c r="N15" t="s">
        <v>1169</v>
      </c>
      <c r="O15" t="s">
        <v>1170</v>
      </c>
    </row>
    <row r="16" spans="2:15" ht="15">
      <c r="B16" t="s">
        <v>156</v>
      </c>
      <c r="C16" t="s">
        <v>1141</v>
      </c>
      <c r="D16" t="s">
        <v>1171</v>
      </c>
      <c r="E16" t="s">
        <v>1172</v>
      </c>
      <c r="F16" t="s">
        <v>1173</v>
      </c>
      <c r="G16" t="s">
        <v>1174</v>
      </c>
      <c r="H16" t="s">
        <v>1175</v>
      </c>
      <c r="I16" t="s">
        <v>1176</v>
      </c>
      <c r="J16" t="s">
        <v>1177</v>
      </c>
      <c r="K16" t="s">
        <v>1137</v>
      </c>
      <c r="L16" t="s">
        <v>1162</v>
      </c>
      <c r="M16" t="s">
        <v>1178</v>
      </c>
      <c r="N16" t="s">
        <v>1152</v>
      </c>
      <c r="O16" t="s">
        <v>1179</v>
      </c>
    </row>
    <row r="17" spans="2:15" ht="15">
      <c r="B17" t="s">
        <v>130</v>
      </c>
      <c r="C17" t="s">
        <v>1153</v>
      </c>
      <c r="D17" t="s">
        <v>1180</v>
      </c>
      <c r="E17" t="s">
        <v>1181</v>
      </c>
      <c r="F17" t="s">
        <v>1146</v>
      </c>
      <c r="G17" t="s">
        <v>1182</v>
      </c>
      <c r="H17" t="s">
        <v>1159</v>
      </c>
      <c r="I17" t="s">
        <v>1183</v>
      </c>
      <c r="J17" t="s">
        <v>1184</v>
      </c>
      <c r="K17" t="s">
        <v>1150</v>
      </c>
      <c r="L17" t="s">
        <v>868</v>
      </c>
      <c r="M17" t="s">
        <v>1139</v>
      </c>
      <c r="N17" t="s">
        <v>1185</v>
      </c>
      <c r="O17" t="s">
        <v>1186</v>
      </c>
    </row>
    <row r="18" spans="2:15" ht="15">
      <c r="B18" t="s">
        <v>299</v>
      </c>
      <c r="C18" t="s">
        <v>1154</v>
      </c>
      <c r="D18" t="s">
        <v>1145</v>
      </c>
      <c r="E18" t="s">
        <v>1187</v>
      </c>
      <c r="F18" t="s">
        <v>1158</v>
      </c>
      <c r="G18" t="s">
        <v>1188</v>
      </c>
      <c r="H18" t="s">
        <v>871</v>
      </c>
      <c r="I18" t="s">
        <v>1189</v>
      </c>
      <c r="J18" t="s">
        <v>1190</v>
      </c>
      <c r="K18" t="s">
        <v>1162</v>
      </c>
      <c r="L18" t="s">
        <v>1191</v>
      </c>
      <c r="M18" t="s">
        <v>1192</v>
      </c>
      <c r="N18" t="s">
        <v>1193</v>
      </c>
      <c r="O18" t="s">
        <v>660</v>
      </c>
    </row>
    <row r="19" spans="2:15" ht="15">
      <c r="B19" t="s">
        <v>147</v>
      </c>
      <c r="C19" t="s">
        <v>1121</v>
      </c>
      <c r="D19" t="s">
        <v>1194</v>
      </c>
      <c r="E19" t="s">
        <v>685</v>
      </c>
      <c r="F19" t="s">
        <v>1167</v>
      </c>
      <c r="G19" t="s">
        <v>1125</v>
      </c>
      <c r="H19" t="s">
        <v>1177</v>
      </c>
      <c r="I19" t="s">
        <v>1195</v>
      </c>
      <c r="J19" t="s">
        <v>828</v>
      </c>
      <c r="K19" t="s">
        <v>1196</v>
      </c>
      <c r="L19" t="s">
        <v>1197</v>
      </c>
      <c r="M19" t="s">
        <v>1164</v>
      </c>
      <c r="N19" t="s">
        <v>1198</v>
      </c>
      <c r="O19" t="s">
        <v>1199</v>
      </c>
    </row>
    <row r="20" spans="2:15" ht="15">
      <c r="B20" t="s">
        <v>143</v>
      </c>
      <c r="C20" t="s">
        <v>1200</v>
      </c>
      <c r="D20" t="s">
        <v>1201</v>
      </c>
      <c r="E20" t="s">
        <v>1202</v>
      </c>
      <c r="F20" t="s">
        <v>1176</v>
      </c>
      <c r="G20" t="s">
        <v>1136</v>
      </c>
      <c r="H20" t="s">
        <v>1184</v>
      </c>
      <c r="I20" t="s">
        <v>1203</v>
      </c>
      <c r="J20" t="s">
        <v>1204</v>
      </c>
      <c r="K20" t="s">
        <v>1178</v>
      </c>
      <c r="L20" t="s">
        <v>1192</v>
      </c>
      <c r="M20" t="s">
        <v>1205</v>
      </c>
      <c r="N20" t="s">
        <v>1206</v>
      </c>
      <c r="O20" t="s">
        <v>1207</v>
      </c>
    </row>
    <row r="21" spans="2:15" ht="15">
      <c r="B21" t="s">
        <v>266</v>
      </c>
      <c r="C21" t="s">
        <v>1208</v>
      </c>
      <c r="D21" t="s">
        <v>1209</v>
      </c>
      <c r="E21" t="s">
        <v>1210</v>
      </c>
      <c r="F21" t="s">
        <v>1211</v>
      </c>
      <c r="G21" t="s">
        <v>1126</v>
      </c>
      <c r="H21" t="s">
        <v>1190</v>
      </c>
      <c r="I21" t="s">
        <v>1212</v>
      </c>
      <c r="J21" t="s">
        <v>1151</v>
      </c>
      <c r="K21" t="s">
        <v>1197</v>
      </c>
      <c r="L21" t="s">
        <v>1213</v>
      </c>
      <c r="M21" t="s">
        <v>1179</v>
      </c>
      <c r="N21" t="s">
        <v>679</v>
      </c>
      <c r="O21" t="s">
        <v>1214</v>
      </c>
    </row>
    <row r="22" spans="2:15" ht="15">
      <c r="B22" t="s">
        <v>134</v>
      </c>
      <c r="C22" t="s">
        <v>1215</v>
      </c>
      <c r="D22" t="s">
        <v>1210</v>
      </c>
      <c r="E22" t="s">
        <v>1183</v>
      </c>
      <c r="F22" t="s">
        <v>1216</v>
      </c>
      <c r="G22" t="s">
        <v>1137</v>
      </c>
      <c r="H22" t="s">
        <v>828</v>
      </c>
      <c r="I22" t="s">
        <v>868</v>
      </c>
      <c r="J22" t="s">
        <v>1128</v>
      </c>
      <c r="K22" t="s">
        <v>1217</v>
      </c>
      <c r="L22" t="s">
        <v>1205</v>
      </c>
      <c r="M22" t="s">
        <v>605</v>
      </c>
      <c r="N22" t="s">
        <v>1218</v>
      </c>
      <c r="O22" t="s">
        <v>1219</v>
      </c>
    </row>
    <row r="23" spans="2:15" ht="15">
      <c r="B23" t="s">
        <v>226</v>
      </c>
      <c r="C23" t="s">
        <v>1220</v>
      </c>
      <c r="D23" t="s">
        <v>1221</v>
      </c>
      <c r="E23" t="s">
        <v>1189</v>
      </c>
      <c r="F23" t="s">
        <v>1161</v>
      </c>
      <c r="G23" t="s">
        <v>1150</v>
      </c>
      <c r="H23" t="s">
        <v>1138</v>
      </c>
      <c r="I23" t="s">
        <v>1191</v>
      </c>
      <c r="J23" t="s">
        <v>1197</v>
      </c>
      <c r="K23" t="s">
        <v>1164</v>
      </c>
      <c r="L23" t="s">
        <v>1179</v>
      </c>
      <c r="M23" t="s">
        <v>660</v>
      </c>
      <c r="N23" t="s">
        <v>1222</v>
      </c>
      <c r="O23" t="s">
        <v>1223</v>
      </c>
    </row>
    <row r="24" spans="2:15" ht="15">
      <c r="B24" t="s">
        <v>1224</v>
      </c>
      <c r="C24" t="s">
        <v>1202</v>
      </c>
      <c r="D24" t="s">
        <v>1189</v>
      </c>
      <c r="E24" t="s">
        <v>1195</v>
      </c>
      <c r="F24" t="s">
        <v>1168</v>
      </c>
      <c r="G24" t="s">
        <v>1225</v>
      </c>
      <c r="H24" t="s">
        <v>1226</v>
      </c>
      <c r="I24" t="s">
        <v>1197</v>
      </c>
      <c r="J24" t="s">
        <v>1227</v>
      </c>
      <c r="K24" t="s">
        <v>1170</v>
      </c>
      <c r="L24" t="s">
        <v>605</v>
      </c>
      <c r="M24" t="s">
        <v>1228</v>
      </c>
      <c r="N24" t="s">
        <v>1229</v>
      </c>
      <c r="O24" t="s">
        <v>1230</v>
      </c>
    </row>
    <row r="25" spans="2:15" ht="15">
      <c r="B25" t="s">
        <v>195</v>
      </c>
      <c r="C25" t="s">
        <v>1231</v>
      </c>
      <c r="D25" t="s">
        <v>1195</v>
      </c>
      <c r="E25" t="s">
        <v>1203</v>
      </c>
      <c r="F25" t="s">
        <v>1162</v>
      </c>
      <c r="G25" t="s">
        <v>1232</v>
      </c>
      <c r="H25" t="s">
        <v>286</v>
      </c>
      <c r="I25" t="s">
        <v>1192</v>
      </c>
      <c r="J25" t="s">
        <v>1233</v>
      </c>
      <c r="K25" t="s">
        <v>1198</v>
      </c>
      <c r="L25" t="s">
        <v>660</v>
      </c>
      <c r="M25" t="s">
        <v>1207</v>
      </c>
      <c r="N25" t="s">
        <v>1234</v>
      </c>
      <c r="O25" t="s">
        <v>1235</v>
      </c>
    </row>
    <row r="26" spans="2:15" ht="15">
      <c r="B26" t="s">
        <v>182</v>
      </c>
      <c r="C26" t="s">
        <v>1136</v>
      </c>
      <c r="D26" t="s">
        <v>1203</v>
      </c>
      <c r="E26" t="s">
        <v>1162</v>
      </c>
      <c r="F26" t="s">
        <v>1196</v>
      </c>
      <c r="G26" t="s">
        <v>1128</v>
      </c>
      <c r="H26" t="s">
        <v>1236</v>
      </c>
      <c r="I26" t="s">
        <v>1164</v>
      </c>
      <c r="J26" t="s">
        <v>821</v>
      </c>
      <c r="K26" t="s">
        <v>1186</v>
      </c>
      <c r="L26" t="s">
        <v>1228</v>
      </c>
      <c r="M26" t="s">
        <v>1214</v>
      </c>
      <c r="N26" t="s">
        <v>1237</v>
      </c>
      <c r="O26" t="s">
        <v>1238</v>
      </c>
    </row>
    <row r="27" spans="2:15" ht="15">
      <c r="B27" t="s">
        <v>256</v>
      </c>
      <c r="C27" t="s">
        <v>1137</v>
      </c>
      <c r="D27" t="s">
        <v>868</v>
      </c>
      <c r="E27" t="s">
        <v>1178</v>
      </c>
      <c r="F27" t="s">
        <v>1139</v>
      </c>
      <c r="G27" t="s">
        <v>1227</v>
      </c>
      <c r="H27" t="s">
        <v>1239</v>
      </c>
      <c r="I27" t="s">
        <v>1198</v>
      </c>
      <c r="J27" t="s">
        <v>1240</v>
      </c>
      <c r="K27" t="s">
        <v>1199</v>
      </c>
      <c r="L27" t="s">
        <v>1241</v>
      </c>
      <c r="M27" t="s">
        <v>1223</v>
      </c>
      <c r="N27" t="s">
        <v>1242</v>
      </c>
      <c r="O27" t="s">
        <v>1243</v>
      </c>
    </row>
    <row r="28" spans="2:15" ht="15">
      <c r="B28" t="s">
        <v>217</v>
      </c>
      <c r="C28" t="s">
        <v>1236</v>
      </c>
      <c r="D28" t="s">
        <v>821</v>
      </c>
      <c r="E28" t="s">
        <v>598</v>
      </c>
      <c r="F28" t="s">
        <v>1240</v>
      </c>
      <c r="G28" t="s">
        <v>1199</v>
      </c>
      <c r="H28" t="s">
        <v>1222</v>
      </c>
      <c r="I28" t="s">
        <v>1229</v>
      </c>
      <c r="J28" t="s">
        <v>1223</v>
      </c>
      <c r="K28" t="s">
        <v>1244</v>
      </c>
      <c r="L28" t="s">
        <v>1245</v>
      </c>
      <c r="M28" t="s">
        <v>1246</v>
      </c>
      <c r="N28" t="s">
        <v>1247</v>
      </c>
      <c r="O28" t="s">
        <v>1248</v>
      </c>
    </row>
    <row r="29" spans="2:15" ht="15">
      <c r="B29" t="s">
        <v>161</v>
      </c>
      <c r="C29" t="s">
        <v>1230</v>
      </c>
      <c r="D29" t="s">
        <v>1249</v>
      </c>
      <c r="E29" t="s">
        <v>1243</v>
      </c>
      <c r="F29" t="s">
        <v>1250</v>
      </c>
      <c r="G29" t="s">
        <v>1251</v>
      </c>
      <c r="H29" t="s">
        <v>1252</v>
      </c>
      <c r="I29" t="s">
        <v>1253</v>
      </c>
      <c r="J29" t="s">
        <v>1254</v>
      </c>
      <c r="K29" t="s">
        <v>1255</v>
      </c>
      <c r="L29" t="s">
        <v>1256</v>
      </c>
      <c r="M29" t="s">
        <v>1257</v>
      </c>
      <c r="N29" t="s">
        <v>1258</v>
      </c>
      <c r="O29" t="s">
        <v>1259</v>
      </c>
    </row>
    <row r="30" spans="2:15" ht="15">
      <c r="B30" t="s">
        <v>1260</v>
      </c>
      <c r="C30" t="s">
        <v>1247</v>
      </c>
      <c r="D30" t="s">
        <v>1248</v>
      </c>
      <c r="E30" t="s">
        <v>1261</v>
      </c>
      <c r="F30" t="s">
        <v>1262</v>
      </c>
      <c r="G30" t="s">
        <v>1263</v>
      </c>
      <c r="H30" t="s">
        <v>1264</v>
      </c>
      <c r="I30" t="s">
        <v>1257</v>
      </c>
      <c r="J30" t="s">
        <v>1265</v>
      </c>
      <c r="K30" t="s">
        <v>1266</v>
      </c>
      <c r="L30" t="s">
        <v>1259</v>
      </c>
      <c r="M30" t="s">
        <v>1267</v>
      </c>
      <c r="N30" t="s">
        <v>1268</v>
      </c>
      <c r="O30" t="s">
        <v>1269</v>
      </c>
    </row>
    <row r="31" spans="2:15" ht="15">
      <c r="B31" t="s">
        <v>335</v>
      </c>
      <c r="C31" t="s">
        <v>1256</v>
      </c>
      <c r="D31" t="s">
        <v>1265</v>
      </c>
      <c r="E31" t="s">
        <v>1258</v>
      </c>
      <c r="F31" t="s">
        <v>1266</v>
      </c>
      <c r="G31" t="s">
        <v>1259</v>
      </c>
      <c r="H31" t="s">
        <v>1270</v>
      </c>
      <c r="I31" t="s">
        <v>1267</v>
      </c>
      <c r="J31" t="s">
        <v>1271</v>
      </c>
      <c r="K31" t="s">
        <v>1268</v>
      </c>
      <c r="L31" t="s">
        <v>1269</v>
      </c>
      <c r="M31" t="s">
        <v>1272</v>
      </c>
      <c r="N31" t="s">
        <v>1273</v>
      </c>
      <c r="O31" t="s">
        <v>1274</v>
      </c>
    </row>
    <row r="33" ht="15">
      <c r="B33" t="s">
        <v>1275</v>
      </c>
    </row>
    <row r="35" ht="15">
      <c r="B35" t="s">
        <v>1276</v>
      </c>
    </row>
    <row r="37" ht="15">
      <c r="B37" t="s">
        <v>1277</v>
      </c>
    </row>
    <row r="39" ht="15">
      <c r="B39" t="s">
        <v>1278</v>
      </c>
    </row>
    <row r="41" ht="15">
      <c r="B41" t="s">
        <v>1279</v>
      </c>
    </row>
    <row r="43" ht="15">
      <c r="B43" t="s">
        <v>1280</v>
      </c>
    </row>
    <row r="45" ht="15">
      <c r="B45" t="s">
        <v>1281</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3:I30"/>
  <sheetViews>
    <sheetView zoomScalePageLayoutView="0" workbookViewId="0" topLeftCell="A1">
      <selection activeCell="A1" sqref="A1"/>
    </sheetView>
  </sheetViews>
  <sheetFormatPr defaultColWidth="9.140625" defaultRowHeight="15"/>
  <sheetData>
    <row r="3" spans="7:8" ht="15">
      <c r="G3" t="s">
        <v>1282</v>
      </c>
      <c r="H3" t="s">
        <v>1283</v>
      </c>
    </row>
    <row r="4" spans="8:9" ht="15">
      <c r="H4" t="s">
        <v>1284</v>
      </c>
      <c r="I4" t="s">
        <v>1285</v>
      </c>
    </row>
    <row r="5" spans="7:9" ht="15">
      <c r="G5" t="s">
        <v>1286</v>
      </c>
      <c r="H5" t="s">
        <v>276</v>
      </c>
      <c r="I5" t="s">
        <v>291</v>
      </c>
    </row>
    <row r="6" spans="3:9" ht="15">
      <c r="C6" t="s">
        <v>1287</v>
      </c>
      <c r="D6" t="s">
        <v>1288</v>
      </c>
      <c r="G6" t="s">
        <v>1289</v>
      </c>
      <c r="H6" t="s">
        <v>190</v>
      </c>
      <c r="I6" t="s">
        <v>217</v>
      </c>
    </row>
    <row r="7" spans="4:9" ht="15">
      <c r="D7" t="s">
        <v>1290</v>
      </c>
      <c r="E7" t="s">
        <v>708</v>
      </c>
      <c r="G7" t="s">
        <v>1291</v>
      </c>
      <c r="H7" t="s">
        <v>661</v>
      </c>
      <c r="I7" t="s">
        <v>136</v>
      </c>
    </row>
    <row r="8" spans="3:9" ht="15">
      <c r="C8" t="s">
        <v>1292</v>
      </c>
      <c r="D8">
        <v>90</v>
      </c>
      <c r="E8">
        <v>20</v>
      </c>
      <c r="G8" t="s">
        <v>1293</v>
      </c>
      <c r="H8" t="s">
        <v>1294</v>
      </c>
      <c r="I8" t="s">
        <v>1295</v>
      </c>
    </row>
    <row r="9" spans="3:9" ht="15">
      <c r="C9" t="s">
        <v>1296</v>
      </c>
      <c r="D9">
        <v>900</v>
      </c>
      <c r="E9">
        <v>200</v>
      </c>
      <c r="G9" t="s">
        <v>1296</v>
      </c>
      <c r="H9" t="s">
        <v>1297</v>
      </c>
      <c r="I9" t="s">
        <v>1298</v>
      </c>
    </row>
    <row r="10" spans="3:5" ht="15">
      <c r="C10" t="s">
        <v>1299</v>
      </c>
      <c r="D10">
        <v>180</v>
      </c>
      <c r="E10">
        <v>40</v>
      </c>
    </row>
    <row r="11" spans="3:5" ht="15">
      <c r="C11" t="s">
        <v>1291</v>
      </c>
      <c r="D11" t="s">
        <v>1300</v>
      </c>
      <c r="E11" t="s">
        <v>1301</v>
      </c>
    </row>
    <row r="12" spans="3:5" ht="15">
      <c r="C12" t="s">
        <v>1293</v>
      </c>
      <c r="D12">
        <v>90</v>
      </c>
      <c r="E12">
        <v>20</v>
      </c>
    </row>
    <row r="13" spans="3:5" ht="15">
      <c r="C13" t="s">
        <v>1302</v>
      </c>
      <c r="D13">
        <v>180</v>
      </c>
      <c r="E13">
        <v>40</v>
      </c>
    </row>
    <row r="14" spans="3:5" ht="15">
      <c r="C14" t="s">
        <v>1303</v>
      </c>
      <c r="D14">
        <v>180</v>
      </c>
      <c r="E14">
        <v>40</v>
      </c>
    </row>
    <row r="17" ht="15">
      <c r="B17" t="s">
        <v>1304</v>
      </c>
    </row>
    <row r="18" spans="2:5" ht="15">
      <c r="B18" t="s">
        <v>1305</v>
      </c>
      <c r="E18" t="s">
        <v>1306</v>
      </c>
    </row>
    <row r="19" spans="5:7" ht="15">
      <c r="E19" t="s">
        <v>1307</v>
      </c>
      <c r="G19" t="s">
        <v>1308</v>
      </c>
    </row>
    <row r="20" spans="2:6" ht="15">
      <c r="B20" t="s">
        <v>1309</v>
      </c>
      <c r="C20" t="s">
        <v>1310</v>
      </c>
      <c r="D20" t="s">
        <v>1311</v>
      </c>
      <c r="E20" t="s">
        <v>1312</v>
      </c>
      <c r="F20" t="s">
        <v>1313</v>
      </c>
    </row>
    <row r="21" spans="3:6" ht="15">
      <c r="C21" t="s">
        <v>1314</v>
      </c>
      <c r="D21" t="s">
        <v>1314</v>
      </c>
      <c r="E21" t="s">
        <v>1315</v>
      </c>
      <c r="F21" t="s">
        <v>1315</v>
      </c>
    </row>
    <row r="22" spans="2:7" ht="15">
      <c r="B22" t="s">
        <v>1316</v>
      </c>
      <c r="C22" t="s">
        <v>256</v>
      </c>
      <c r="D22" t="s">
        <v>256</v>
      </c>
      <c r="E22" t="s">
        <v>286</v>
      </c>
      <c r="F22" t="s">
        <v>1317</v>
      </c>
      <c r="G22" t="s">
        <v>1318</v>
      </c>
    </row>
    <row r="23" spans="2:7" ht="15">
      <c r="B23" t="s">
        <v>1319</v>
      </c>
      <c r="C23" t="s">
        <v>226</v>
      </c>
      <c r="D23" t="s">
        <v>266</v>
      </c>
      <c r="E23" t="s">
        <v>1320</v>
      </c>
      <c r="F23" t="s">
        <v>1321</v>
      </c>
      <c r="G23" t="s">
        <v>1322</v>
      </c>
    </row>
    <row r="24" spans="2:7" ht="15">
      <c r="B24" t="s">
        <v>286</v>
      </c>
      <c r="C24" t="s">
        <v>299</v>
      </c>
      <c r="D24" t="s">
        <v>294</v>
      </c>
      <c r="E24" t="s">
        <v>1323</v>
      </c>
      <c r="F24" t="s">
        <v>1324</v>
      </c>
      <c r="G24" t="s">
        <v>1325</v>
      </c>
    </row>
    <row r="25" spans="2:7" ht="15">
      <c r="B25" t="s">
        <v>1326</v>
      </c>
      <c r="C25" t="s">
        <v>163</v>
      </c>
      <c r="D25" t="s">
        <v>166</v>
      </c>
      <c r="E25" t="s">
        <v>1327</v>
      </c>
      <c r="F25" t="s">
        <v>1328</v>
      </c>
      <c r="G25" t="s">
        <v>1329</v>
      </c>
    </row>
    <row r="26" spans="2:7" ht="15">
      <c r="B26" t="s">
        <v>1330</v>
      </c>
      <c r="C26" t="s">
        <v>136</v>
      </c>
      <c r="D26" t="s">
        <v>1062</v>
      </c>
      <c r="E26" t="s">
        <v>1331</v>
      </c>
      <c r="F26" t="s">
        <v>1332</v>
      </c>
      <c r="G26" t="s">
        <v>1333</v>
      </c>
    </row>
    <row r="27" spans="2:6" ht="15">
      <c r="B27" t="s">
        <v>337</v>
      </c>
      <c r="C27" t="s">
        <v>132</v>
      </c>
      <c r="D27" t="s">
        <v>1334</v>
      </c>
      <c r="E27" t="s">
        <v>1335</v>
      </c>
      <c r="F27" t="s">
        <v>1336</v>
      </c>
    </row>
    <row r="28" spans="2:6" ht="15">
      <c r="B28" t="s">
        <v>1337</v>
      </c>
      <c r="C28" t="s">
        <v>196</v>
      </c>
      <c r="D28" t="s">
        <v>1058</v>
      </c>
      <c r="E28" t="s">
        <v>1301</v>
      </c>
      <c r="F28" t="s">
        <v>1338</v>
      </c>
    </row>
    <row r="29" ht="15">
      <c r="B29" t="s">
        <v>1339</v>
      </c>
    </row>
    <row r="30" ht="15">
      <c r="B30" t="s">
        <v>1340</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C2:E9"/>
  <sheetViews>
    <sheetView zoomScalePageLayoutView="0" workbookViewId="0" topLeftCell="A1">
      <selection activeCell="A1" sqref="A1"/>
    </sheetView>
  </sheetViews>
  <sheetFormatPr defaultColWidth="9.140625" defaultRowHeight="15"/>
  <sheetData>
    <row r="2" ht="15">
      <c r="C2" t="s">
        <v>1341</v>
      </c>
    </row>
    <row r="4" spans="3:5" ht="15">
      <c r="C4" t="s">
        <v>1342</v>
      </c>
      <c r="D4" t="s">
        <v>1343</v>
      </c>
      <c r="E4" t="s">
        <v>1344</v>
      </c>
    </row>
    <row r="5" spans="4:5" ht="15">
      <c r="D5" t="s">
        <v>1345</v>
      </c>
      <c r="E5" t="s">
        <v>1345</v>
      </c>
    </row>
    <row r="6" spans="4:5" ht="15">
      <c r="D6" t="s">
        <v>1346</v>
      </c>
      <c r="E6" t="s">
        <v>1346</v>
      </c>
    </row>
    <row r="7" spans="3:5" ht="15">
      <c r="C7" t="s">
        <v>1347</v>
      </c>
      <c r="D7" t="s">
        <v>1348</v>
      </c>
      <c r="E7" t="s">
        <v>1349</v>
      </c>
    </row>
    <row r="8" spans="3:5" ht="15">
      <c r="C8" t="s">
        <v>1350</v>
      </c>
      <c r="D8" t="s">
        <v>1351</v>
      </c>
      <c r="E8" t="s">
        <v>1352</v>
      </c>
    </row>
    <row r="9" spans="3:5" ht="15">
      <c r="C9" t="s">
        <v>1353</v>
      </c>
      <c r="D9" t="s">
        <v>1352</v>
      </c>
      <c r="E9" t="s">
        <v>1354</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3:G13"/>
  <sheetViews>
    <sheetView zoomScalePageLayoutView="0" workbookViewId="0" topLeftCell="A1">
      <selection activeCell="A1" sqref="A1"/>
    </sheetView>
  </sheetViews>
  <sheetFormatPr defaultColWidth="9.140625" defaultRowHeight="15"/>
  <sheetData>
    <row r="3" spans="2:7" ht="15">
      <c r="B3" t="s">
        <v>1355</v>
      </c>
      <c r="C3" t="s">
        <v>1356</v>
      </c>
      <c r="D3" t="s">
        <v>1357</v>
      </c>
      <c r="E3" t="s">
        <v>1358</v>
      </c>
      <c r="F3" t="s">
        <v>1359</v>
      </c>
      <c r="G3" t="s">
        <v>1360</v>
      </c>
    </row>
    <row r="4" spans="4:5" ht="15">
      <c r="D4" t="s">
        <v>1361</v>
      </c>
      <c r="E4" t="s">
        <v>1361</v>
      </c>
    </row>
    <row r="5" spans="2:7" ht="15">
      <c r="B5" t="s">
        <v>1362</v>
      </c>
      <c r="C5" t="s">
        <v>1363</v>
      </c>
      <c r="D5">
        <v>-33</v>
      </c>
      <c r="E5">
        <v>133</v>
      </c>
      <c r="F5" t="s">
        <v>1364</v>
      </c>
      <c r="G5" t="s">
        <v>1365</v>
      </c>
    </row>
    <row r="6" spans="2:7" ht="15">
      <c r="B6" t="s">
        <v>1366</v>
      </c>
      <c r="C6" t="s">
        <v>1367</v>
      </c>
      <c r="D6" t="s">
        <v>1368</v>
      </c>
      <c r="E6">
        <v>112</v>
      </c>
      <c r="F6" t="s">
        <v>1369</v>
      </c>
      <c r="G6" t="s">
        <v>1370</v>
      </c>
    </row>
    <row r="7" spans="2:7" ht="15">
      <c r="B7" t="s">
        <v>1371</v>
      </c>
      <c r="C7" t="s">
        <v>1372</v>
      </c>
      <c r="D7" t="s">
        <v>1373</v>
      </c>
      <c r="E7">
        <v>198</v>
      </c>
      <c r="F7" t="s">
        <v>1374</v>
      </c>
      <c r="G7" t="s">
        <v>1375</v>
      </c>
    </row>
    <row r="8" spans="2:7" ht="15">
      <c r="B8" t="s">
        <v>1376</v>
      </c>
      <c r="C8" t="s">
        <v>1377</v>
      </c>
      <c r="D8" t="s">
        <v>1378</v>
      </c>
      <c r="E8">
        <v>96</v>
      </c>
      <c r="F8" t="s">
        <v>1379</v>
      </c>
      <c r="G8" t="s">
        <v>1380</v>
      </c>
    </row>
    <row r="9" spans="2:7" ht="15">
      <c r="B9" t="s">
        <v>1381</v>
      </c>
      <c r="C9" t="s">
        <v>1382</v>
      </c>
      <c r="D9">
        <v>-33</v>
      </c>
      <c r="F9" t="s">
        <v>1383</v>
      </c>
      <c r="G9" t="s">
        <v>1384</v>
      </c>
    </row>
    <row r="10" ht="15">
      <c r="C10" t="s">
        <v>1385</v>
      </c>
    </row>
    <row r="11" spans="2:7" ht="15">
      <c r="B11" t="s">
        <v>1386</v>
      </c>
      <c r="C11" t="s">
        <v>1387</v>
      </c>
      <c r="D11" t="s">
        <v>1388</v>
      </c>
      <c r="E11" t="s">
        <v>1389</v>
      </c>
      <c r="F11" t="s">
        <v>1390</v>
      </c>
      <c r="G11" t="s">
        <v>1391</v>
      </c>
    </row>
    <row r="12" ht="15">
      <c r="C12" t="s">
        <v>1392</v>
      </c>
    </row>
    <row r="13" ht="15">
      <c r="C13" t="s">
        <v>1393</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3:C10"/>
  <sheetViews>
    <sheetView zoomScalePageLayoutView="0" workbookViewId="0" topLeftCell="A1">
      <selection activeCell="A1" sqref="A1"/>
    </sheetView>
  </sheetViews>
  <sheetFormatPr defaultColWidth="9.140625" defaultRowHeight="15"/>
  <sheetData>
    <row r="3" ht="15">
      <c r="B3" t="s">
        <v>1394</v>
      </c>
    </row>
    <row r="5" spans="2:3" ht="15">
      <c r="B5" t="s">
        <v>997</v>
      </c>
      <c r="C5" t="s">
        <v>1395</v>
      </c>
    </row>
    <row r="7" ht="15">
      <c r="C7" t="s">
        <v>1396</v>
      </c>
    </row>
    <row r="8" ht="15">
      <c r="B8" t="s">
        <v>1397</v>
      </c>
    </row>
    <row r="9" spans="2:3" ht="15">
      <c r="B9" t="s">
        <v>1398</v>
      </c>
      <c r="C9" t="s">
        <v>1399</v>
      </c>
    </row>
    <row r="10" spans="2:3" ht="15">
      <c r="B10" t="s">
        <v>1400</v>
      </c>
      <c r="C10" t="s">
        <v>1401</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3:D43"/>
  <sheetViews>
    <sheetView zoomScalePageLayoutView="0" workbookViewId="0" topLeftCell="A1">
      <selection activeCell="A1" sqref="A1"/>
    </sheetView>
  </sheetViews>
  <sheetFormatPr defaultColWidth="9.140625" defaultRowHeight="15"/>
  <sheetData>
    <row r="3" ht="15">
      <c r="B3" t="s">
        <v>1402</v>
      </c>
    </row>
    <row r="5" spans="2:4" ht="15">
      <c r="B5" t="s">
        <v>1403</v>
      </c>
      <c r="C5" t="s">
        <v>1404</v>
      </c>
      <c r="D5" t="s">
        <v>1405</v>
      </c>
    </row>
    <row r="7" ht="15">
      <c r="D7" t="s">
        <v>1406</v>
      </c>
    </row>
    <row r="8" spans="2:4" ht="15">
      <c r="B8" t="s">
        <v>1407</v>
      </c>
      <c r="C8">
        <v>30</v>
      </c>
      <c r="D8">
        <v>85</v>
      </c>
    </row>
    <row r="9" spans="2:4" ht="15">
      <c r="B9" t="s">
        <v>1408</v>
      </c>
      <c r="C9">
        <v>30</v>
      </c>
      <c r="D9">
        <v>95</v>
      </c>
    </row>
    <row r="10" spans="2:4" ht="15">
      <c r="B10" t="s">
        <v>1409</v>
      </c>
      <c r="C10">
        <v>15</v>
      </c>
      <c r="D10">
        <v>60</v>
      </c>
    </row>
    <row r="11" spans="2:4" ht="15">
      <c r="B11" t="s">
        <v>1410</v>
      </c>
      <c r="C11">
        <v>15</v>
      </c>
      <c r="D11">
        <v>60</v>
      </c>
    </row>
    <row r="12" spans="2:4" ht="15">
      <c r="B12" t="s">
        <v>1411</v>
      </c>
      <c r="C12">
        <v>30</v>
      </c>
      <c r="D12" t="s">
        <v>1412</v>
      </c>
    </row>
    <row r="13" spans="2:4" ht="15">
      <c r="B13" t="s">
        <v>1413</v>
      </c>
      <c r="C13">
        <v>30</v>
      </c>
      <c r="D13">
        <v>85</v>
      </c>
    </row>
    <row r="14" spans="2:4" ht="15">
      <c r="B14" t="s">
        <v>1414</v>
      </c>
      <c r="C14">
        <v>30</v>
      </c>
      <c r="D14" t="s">
        <v>1412</v>
      </c>
    </row>
    <row r="15" spans="2:4" ht="15">
      <c r="B15" t="s">
        <v>491</v>
      </c>
      <c r="C15">
        <v>30</v>
      </c>
      <c r="D15" t="s">
        <v>1412</v>
      </c>
    </row>
    <row r="16" spans="2:4" ht="15">
      <c r="B16" t="s">
        <v>1415</v>
      </c>
      <c r="C16">
        <v>30</v>
      </c>
      <c r="D16">
        <v>85</v>
      </c>
    </row>
    <row r="17" spans="2:4" ht="15">
      <c r="B17" t="s">
        <v>1416</v>
      </c>
      <c r="C17">
        <v>30</v>
      </c>
      <c r="D17">
        <v>85</v>
      </c>
    </row>
    <row r="18" spans="2:4" ht="15">
      <c r="B18" t="s">
        <v>25</v>
      </c>
      <c r="C18">
        <v>30</v>
      </c>
      <c r="D18">
        <v>85</v>
      </c>
    </row>
    <row r="19" spans="2:4" ht="15">
      <c r="B19" t="s">
        <v>1417</v>
      </c>
      <c r="C19">
        <v>15</v>
      </c>
      <c r="D19">
        <v>60</v>
      </c>
    </row>
    <row r="20" spans="2:4" ht="15">
      <c r="B20" t="s">
        <v>1418</v>
      </c>
      <c r="C20">
        <v>30</v>
      </c>
      <c r="D20">
        <v>85</v>
      </c>
    </row>
    <row r="21" spans="2:4" ht="15">
      <c r="B21" t="s">
        <v>1015</v>
      </c>
      <c r="C21">
        <v>15</v>
      </c>
      <c r="D21">
        <v>60</v>
      </c>
    </row>
    <row r="22" spans="2:4" ht="15">
      <c r="B22" t="s">
        <v>1419</v>
      </c>
      <c r="C22">
        <v>30</v>
      </c>
      <c r="D22" t="s">
        <v>50</v>
      </c>
    </row>
    <row r="23" spans="2:4" ht="15">
      <c r="B23" t="s">
        <v>1420</v>
      </c>
      <c r="C23">
        <v>30</v>
      </c>
      <c r="D23" t="s">
        <v>1412</v>
      </c>
    </row>
    <row r="24" spans="2:4" ht="15">
      <c r="B24" t="s">
        <v>1421</v>
      </c>
      <c r="C24">
        <v>30</v>
      </c>
      <c r="D24" t="s">
        <v>1422</v>
      </c>
    </row>
    <row r="25" spans="2:4" ht="15">
      <c r="B25" t="s">
        <v>1423</v>
      </c>
      <c r="C25">
        <v>30</v>
      </c>
      <c r="D25">
        <v>95</v>
      </c>
    </row>
    <row r="26" spans="2:4" ht="15">
      <c r="B26" t="s">
        <v>1424</v>
      </c>
      <c r="C26">
        <v>30</v>
      </c>
      <c r="D26" t="s">
        <v>1412</v>
      </c>
    </row>
    <row r="27" spans="2:4" ht="15">
      <c r="B27" t="s">
        <v>1425</v>
      </c>
      <c r="C27">
        <v>30</v>
      </c>
      <c r="D27">
        <v>85</v>
      </c>
    </row>
    <row r="28" spans="2:4" ht="15">
      <c r="B28" t="s">
        <v>1426</v>
      </c>
      <c r="C28">
        <v>30</v>
      </c>
      <c r="D28" t="s">
        <v>50</v>
      </c>
    </row>
    <row r="29" spans="2:4" ht="15">
      <c r="B29" t="s">
        <v>1427</v>
      </c>
      <c r="C29">
        <v>30</v>
      </c>
      <c r="D29">
        <v>85</v>
      </c>
    </row>
    <row r="30" spans="2:4" ht="15">
      <c r="B30" t="s">
        <v>501</v>
      </c>
      <c r="C30">
        <v>30</v>
      </c>
      <c r="D30">
        <v>85</v>
      </c>
    </row>
    <row r="31" spans="2:4" ht="15">
      <c r="B31" t="s">
        <v>1428</v>
      </c>
      <c r="C31">
        <v>30</v>
      </c>
      <c r="D31">
        <v>95</v>
      </c>
    </row>
    <row r="32" spans="2:4" ht="15">
      <c r="B32" t="s">
        <v>1429</v>
      </c>
      <c r="C32">
        <v>30</v>
      </c>
      <c r="D32" t="s">
        <v>1412</v>
      </c>
    </row>
    <row r="33" spans="2:4" ht="15">
      <c r="B33" t="s">
        <v>1430</v>
      </c>
      <c r="C33">
        <v>30</v>
      </c>
      <c r="D33">
        <v>85</v>
      </c>
    </row>
    <row r="34" spans="2:4" ht="15">
      <c r="B34" t="s">
        <v>1431</v>
      </c>
      <c r="C34">
        <v>30</v>
      </c>
      <c r="D34" t="s">
        <v>50</v>
      </c>
    </row>
    <row r="35" spans="2:4" ht="15">
      <c r="B35" t="s">
        <v>1432</v>
      </c>
      <c r="C35">
        <v>30</v>
      </c>
      <c r="D35">
        <v>85</v>
      </c>
    </row>
    <row r="36" spans="2:4" ht="15">
      <c r="B36" t="s">
        <v>1433</v>
      </c>
      <c r="C36">
        <v>30</v>
      </c>
      <c r="D36">
        <v>85</v>
      </c>
    </row>
    <row r="37" spans="2:4" ht="15">
      <c r="B37" t="s">
        <v>67</v>
      </c>
      <c r="C37">
        <v>30</v>
      </c>
      <c r="D37">
        <v>85</v>
      </c>
    </row>
    <row r="38" spans="2:4" ht="15">
      <c r="B38" t="s">
        <v>68</v>
      </c>
      <c r="C38">
        <v>30</v>
      </c>
      <c r="D38">
        <v>85</v>
      </c>
    </row>
    <row r="39" spans="2:4" ht="15">
      <c r="B39" t="s">
        <v>1434</v>
      </c>
      <c r="C39">
        <v>30</v>
      </c>
      <c r="D39">
        <v>85</v>
      </c>
    </row>
    <row r="40" spans="2:4" ht="15">
      <c r="B40" t="s">
        <v>511</v>
      </c>
      <c r="C40">
        <v>30</v>
      </c>
      <c r="D40">
        <v>85</v>
      </c>
    </row>
    <row r="41" spans="2:4" ht="15">
      <c r="B41" t="s">
        <v>1435</v>
      </c>
      <c r="C41">
        <v>30</v>
      </c>
      <c r="D41">
        <v>85</v>
      </c>
    </row>
    <row r="42" spans="2:4" ht="15">
      <c r="B42" t="s">
        <v>1436</v>
      </c>
      <c r="C42">
        <v>30</v>
      </c>
      <c r="D42">
        <v>85</v>
      </c>
    </row>
    <row r="43" spans="2:4" ht="15">
      <c r="B43" t="s">
        <v>96</v>
      </c>
      <c r="C43">
        <v>30</v>
      </c>
      <c r="D43" t="s">
        <v>50</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2:D87"/>
  <sheetViews>
    <sheetView zoomScalePageLayoutView="0" workbookViewId="0" topLeftCell="A1">
      <selection activeCell="A1" sqref="A1"/>
    </sheetView>
  </sheetViews>
  <sheetFormatPr defaultColWidth="9.140625" defaultRowHeight="15"/>
  <sheetData>
    <row r="2" ht="15">
      <c r="B2" t="s">
        <v>1437</v>
      </c>
    </row>
    <row r="4" spans="2:4" ht="15">
      <c r="B4" t="s">
        <v>474</v>
      </c>
      <c r="C4" t="s">
        <v>1438</v>
      </c>
      <c r="D4" t="s">
        <v>1439</v>
      </c>
    </row>
    <row r="6" spans="3:4" ht="15">
      <c r="C6" t="s">
        <v>1440</v>
      </c>
      <c r="D6" t="s">
        <v>1441</v>
      </c>
    </row>
    <row r="7" spans="2:4" ht="15">
      <c r="B7" t="s">
        <v>1442</v>
      </c>
      <c r="C7" t="s">
        <v>1443</v>
      </c>
      <c r="D7" t="s">
        <v>1444</v>
      </c>
    </row>
    <row r="8" spans="2:4" ht="15">
      <c r="B8" t="s">
        <v>1445</v>
      </c>
      <c r="C8" t="s">
        <v>1443</v>
      </c>
      <c r="D8">
        <v>10</v>
      </c>
    </row>
    <row r="9" spans="2:4" ht="15">
      <c r="B9" t="s">
        <v>1446</v>
      </c>
      <c r="C9" t="s">
        <v>1443</v>
      </c>
      <c r="D9" t="s">
        <v>1444</v>
      </c>
    </row>
    <row r="10" spans="2:3" ht="15">
      <c r="B10" t="s">
        <v>479</v>
      </c>
      <c r="C10" t="s">
        <v>1447</v>
      </c>
    </row>
    <row r="11" spans="2:4" ht="15">
      <c r="B11" t="s">
        <v>1448</v>
      </c>
      <c r="C11" t="s">
        <v>1443</v>
      </c>
      <c r="D11" t="s">
        <v>1444</v>
      </c>
    </row>
    <row r="12" spans="2:4" ht="15">
      <c r="B12" t="s">
        <v>1449</v>
      </c>
      <c r="C12" t="s">
        <v>1443</v>
      </c>
      <c r="D12">
        <v>8</v>
      </c>
    </row>
    <row r="13" spans="2:4" ht="15">
      <c r="B13" t="s">
        <v>1450</v>
      </c>
      <c r="C13" t="s">
        <v>1443</v>
      </c>
      <c r="D13">
        <v>10</v>
      </c>
    </row>
    <row r="14" spans="2:4" ht="15">
      <c r="B14" t="s">
        <v>1451</v>
      </c>
      <c r="C14" t="s">
        <v>1443</v>
      </c>
      <c r="D14">
        <v>10</v>
      </c>
    </row>
    <row r="15" spans="2:4" ht="15">
      <c r="B15" t="s">
        <v>1452</v>
      </c>
      <c r="C15" t="s">
        <v>1453</v>
      </c>
      <c r="D15" t="s">
        <v>1454</v>
      </c>
    </row>
    <row r="16" spans="2:4" ht="15">
      <c r="B16" t="s">
        <v>1455</v>
      </c>
      <c r="C16" t="s">
        <v>1453</v>
      </c>
      <c r="D16" t="s">
        <v>1454</v>
      </c>
    </row>
    <row r="17" spans="2:4" ht="15">
      <c r="B17" t="s">
        <v>1456</v>
      </c>
      <c r="C17" t="s">
        <v>1453</v>
      </c>
      <c r="D17" t="s">
        <v>1454</v>
      </c>
    </row>
    <row r="18" spans="2:4" ht="15">
      <c r="B18" t="s">
        <v>1457</v>
      </c>
      <c r="C18" t="s">
        <v>1453</v>
      </c>
      <c r="D18" t="s">
        <v>1454</v>
      </c>
    </row>
    <row r="19" spans="2:4" ht="15">
      <c r="B19" t="s">
        <v>484</v>
      </c>
      <c r="C19" t="s">
        <v>1443</v>
      </c>
      <c r="D19" t="s">
        <v>1444</v>
      </c>
    </row>
    <row r="20" spans="2:4" ht="15">
      <c r="B20" t="s">
        <v>1458</v>
      </c>
      <c r="C20" t="s">
        <v>1443</v>
      </c>
      <c r="D20" t="s">
        <v>1444</v>
      </c>
    </row>
    <row r="21" spans="2:4" ht="15">
      <c r="B21" t="s">
        <v>1459</v>
      </c>
      <c r="C21" t="s">
        <v>1453</v>
      </c>
      <c r="D21" t="s">
        <v>1460</v>
      </c>
    </row>
    <row r="22" spans="2:4" ht="15">
      <c r="B22" t="s">
        <v>1461</v>
      </c>
      <c r="C22" t="s">
        <v>1443</v>
      </c>
      <c r="D22" t="s">
        <v>1444</v>
      </c>
    </row>
    <row r="23" spans="2:4" ht="15">
      <c r="B23" t="s">
        <v>1462</v>
      </c>
      <c r="C23" t="s">
        <v>1443</v>
      </c>
      <c r="D23">
        <v>15</v>
      </c>
    </row>
    <row r="24" spans="2:4" ht="15">
      <c r="B24" t="s">
        <v>1463</v>
      </c>
      <c r="C24" t="s">
        <v>1464</v>
      </c>
      <c r="D24">
        <v>12</v>
      </c>
    </row>
    <row r="25" spans="2:4" ht="15">
      <c r="B25" t="s">
        <v>1465</v>
      </c>
      <c r="C25" t="s">
        <v>1443</v>
      </c>
      <c r="D25" t="s">
        <v>1466</v>
      </c>
    </row>
    <row r="26" spans="2:4" ht="15">
      <c r="B26" t="s">
        <v>1467</v>
      </c>
      <c r="C26" t="s">
        <v>1443</v>
      </c>
      <c r="D26" t="s">
        <v>1466</v>
      </c>
    </row>
    <row r="27" spans="2:4" ht="15">
      <c r="B27" t="s">
        <v>1468</v>
      </c>
      <c r="C27" t="s">
        <v>1443</v>
      </c>
      <c r="D27" t="s">
        <v>1469</v>
      </c>
    </row>
    <row r="28" spans="2:4" ht="15">
      <c r="B28" t="s">
        <v>1470</v>
      </c>
      <c r="C28" t="s">
        <v>1453</v>
      </c>
      <c r="D28" t="s">
        <v>1454</v>
      </c>
    </row>
    <row r="29" spans="2:4" ht="15">
      <c r="B29" t="s">
        <v>1471</v>
      </c>
      <c r="C29" t="s">
        <v>1453</v>
      </c>
      <c r="D29" t="s">
        <v>1472</v>
      </c>
    </row>
    <row r="30" spans="2:4" ht="15">
      <c r="B30" t="s">
        <v>1473</v>
      </c>
      <c r="C30" t="s">
        <v>1474</v>
      </c>
      <c r="D30" t="s">
        <v>1475</v>
      </c>
    </row>
    <row r="31" ht="15">
      <c r="D31" t="s">
        <v>1476</v>
      </c>
    </row>
    <row r="32" spans="2:3" ht="15">
      <c r="B32" t="s">
        <v>1477</v>
      </c>
      <c r="C32" t="s">
        <v>1478</v>
      </c>
    </row>
    <row r="33" spans="2:4" ht="15">
      <c r="B33" t="s">
        <v>1479</v>
      </c>
      <c r="C33" t="s">
        <v>1453</v>
      </c>
      <c r="D33" t="s">
        <v>1454</v>
      </c>
    </row>
    <row r="35" spans="2:4" ht="15">
      <c r="B35" t="s">
        <v>1480</v>
      </c>
      <c r="C35" t="s">
        <v>1453</v>
      </c>
      <c r="D35" t="s">
        <v>1454</v>
      </c>
    </row>
    <row r="37" spans="2:4" ht="15">
      <c r="B37" t="s">
        <v>1481</v>
      </c>
      <c r="C37" t="s">
        <v>1453</v>
      </c>
      <c r="D37" t="s">
        <v>1454</v>
      </c>
    </row>
    <row r="39" spans="2:4" ht="15">
      <c r="B39" t="s">
        <v>1482</v>
      </c>
      <c r="C39" t="s">
        <v>1453</v>
      </c>
      <c r="D39" t="s">
        <v>1454</v>
      </c>
    </row>
    <row r="42" spans="2:4" ht="15">
      <c r="B42" t="s">
        <v>1483</v>
      </c>
      <c r="C42" t="s">
        <v>1443</v>
      </c>
      <c r="D42">
        <v>10</v>
      </c>
    </row>
    <row r="43" spans="2:4" ht="15">
      <c r="B43" t="s">
        <v>1484</v>
      </c>
      <c r="C43" t="s">
        <v>1443</v>
      </c>
      <c r="D43" t="s">
        <v>1485</v>
      </c>
    </row>
    <row r="44" spans="2:4" ht="15">
      <c r="B44" t="s">
        <v>46</v>
      </c>
      <c r="C44" t="s">
        <v>1443</v>
      </c>
      <c r="D44" t="s">
        <v>1486</v>
      </c>
    </row>
    <row r="45" spans="2:4" ht="15">
      <c r="B45" t="s">
        <v>1487</v>
      </c>
      <c r="C45" t="s">
        <v>1443</v>
      </c>
      <c r="D45" t="s">
        <v>1488</v>
      </c>
    </row>
    <row r="46" spans="2:4" ht="15">
      <c r="B46" t="s">
        <v>1489</v>
      </c>
      <c r="C46" t="s">
        <v>1443</v>
      </c>
      <c r="D46" t="s">
        <v>1490</v>
      </c>
    </row>
    <row r="47" ht="15">
      <c r="D47" t="s">
        <v>1491</v>
      </c>
    </row>
    <row r="48" ht="15">
      <c r="B48" t="s">
        <v>1492</v>
      </c>
    </row>
    <row r="49" spans="2:4" ht="15">
      <c r="B49" t="s">
        <v>1493</v>
      </c>
      <c r="C49" t="s">
        <v>1453</v>
      </c>
      <c r="D49" t="s">
        <v>1494</v>
      </c>
    </row>
    <row r="50" spans="2:4" ht="15">
      <c r="B50" t="s">
        <v>1495</v>
      </c>
      <c r="C50" t="s">
        <v>1453</v>
      </c>
      <c r="D50" t="s">
        <v>1496</v>
      </c>
    </row>
    <row r="51" spans="2:4" ht="15">
      <c r="B51" t="s">
        <v>1497</v>
      </c>
      <c r="C51" t="s">
        <v>1453</v>
      </c>
      <c r="D51" t="s">
        <v>1454</v>
      </c>
    </row>
    <row r="52" spans="2:4" ht="15">
      <c r="B52" t="s">
        <v>68</v>
      </c>
      <c r="C52" t="s">
        <v>1443</v>
      </c>
      <c r="D52" t="s">
        <v>1444</v>
      </c>
    </row>
    <row r="53" spans="2:4" ht="15">
      <c r="B53" t="s">
        <v>1498</v>
      </c>
      <c r="C53" t="s">
        <v>1443</v>
      </c>
      <c r="D53">
        <v>8</v>
      </c>
    </row>
    <row r="54" spans="2:4" ht="15">
      <c r="B54" t="s">
        <v>508</v>
      </c>
      <c r="C54" t="s">
        <v>1453</v>
      </c>
      <c r="D54" t="s">
        <v>1454</v>
      </c>
    </row>
    <row r="55" spans="2:4" ht="15">
      <c r="B55" t="s">
        <v>1499</v>
      </c>
      <c r="C55" t="s">
        <v>1443</v>
      </c>
      <c r="D55">
        <v>6</v>
      </c>
    </row>
    <row r="56" spans="2:4" ht="15">
      <c r="B56" t="s">
        <v>71</v>
      </c>
      <c r="C56" t="s">
        <v>1443</v>
      </c>
      <c r="D56">
        <v>12</v>
      </c>
    </row>
    <row r="57" spans="2:4" ht="15">
      <c r="B57" t="s">
        <v>1500</v>
      </c>
      <c r="C57" t="s">
        <v>1443</v>
      </c>
      <c r="D57">
        <v>6</v>
      </c>
    </row>
    <row r="58" spans="2:4" ht="15">
      <c r="B58" t="s">
        <v>1501</v>
      </c>
      <c r="C58" t="s">
        <v>1443</v>
      </c>
      <c r="D58">
        <v>6</v>
      </c>
    </row>
    <row r="59" spans="2:4" ht="15">
      <c r="B59" t="s">
        <v>1502</v>
      </c>
      <c r="C59" t="s">
        <v>1443</v>
      </c>
      <c r="D59">
        <v>6</v>
      </c>
    </row>
    <row r="60" ht="15">
      <c r="B60" t="s">
        <v>511</v>
      </c>
    </row>
    <row r="62" spans="2:4" ht="15">
      <c r="B62" t="s">
        <v>73</v>
      </c>
      <c r="C62" t="s">
        <v>1443</v>
      </c>
      <c r="D62" t="s">
        <v>1444</v>
      </c>
    </row>
    <row r="64" spans="2:4" ht="15">
      <c r="B64" t="s">
        <v>74</v>
      </c>
      <c r="C64" t="s">
        <v>1453</v>
      </c>
      <c r="D64" t="s">
        <v>1454</v>
      </c>
    </row>
    <row r="66" spans="2:4" ht="15">
      <c r="B66" t="s">
        <v>75</v>
      </c>
      <c r="C66" t="s">
        <v>1443</v>
      </c>
      <c r="D66" t="s">
        <v>1444</v>
      </c>
    </row>
    <row r="68" spans="2:4" ht="15">
      <c r="B68" t="s">
        <v>76</v>
      </c>
      <c r="C68" t="s">
        <v>1453</v>
      </c>
      <c r="D68" t="s">
        <v>1454</v>
      </c>
    </row>
    <row r="70" spans="2:4" ht="15">
      <c r="B70" t="s">
        <v>77</v>
      </c>
      <c r="C70" t="s">
        <v>1443</v>
      </c>
      <c r="D70" t="s">
        <v>1444</v>
      </c>
    </row>
    <row r="72" spans="2:4" ht="15">
      <c r="B72" t="s">
        <v>78</v>
      </c>
      <c r="C72" t="s">
        <v>1443</v>
      </c>
      <c r="D72" t="s">
        <v>1444</v>
      </c>
    </row>
    <row r="74" spans="2:4" ht="15">
      <c r="B74" t="s">
        <v>79</v>
      </c>
      <c r="C74" t="s">
        <v>1443</v>
      </c>
      <c r="D74" t="s">
        <v>1444</v>
      </c>
    </row>
    <row r="76" spans="2:4" ht="15">
      <c r="B76" t="s">
        <v>80</v>
      </c>
      <c r="C76" t="s">
        <v>1443</v>
      </c>
      <c r="D76" t="s">
        <v>1444</v>
      </c>
    </row>
    <row r="78" spans="2:4" ht="15">
      <c r="B78" t="s">
        <v>81</v>
      </c>
      <c r="C78" t="s">
        <v>1443</v>
      </c>
      <c r="D78" t="s">
        <v>1444</v>
      </c>
    </row>
    <row r="80" ht="15">
      <c r="B80" t="s">
        <v>1503</v>
      </c>
    </row>
    <row r="81" spans="2:4" ht="15">
      <c r="B81" t="s">
        <v>1504</v>
      </c>
      <c r="C81" t="s">
        <v>1443</v>
      </c>
      <c r="D81" t="s">
        <v>1444</v>
      </c>
    </row>
    <row r="82" spans="2:4" ht="15">
      <c r="B82" t="s">
        <v>1505</v>
      </c>
      <c r="C82" t="s">
        <v>1453</v>
      </c>
      <c r="D82" t="s">
        <v>1454</v>
      </c>
    </row>
    <row r="83" spans="2:4" ht="15">
      <c r="B83" t="s">
        <v>1506</v>
      </c>
      <c r="C83" t="s">
        <v>1443</v>
      </c>
      <c r="D83">
        <v>10</v>
      </c>
    </row>
    <row r="84" spans="2:4" ht="15">
      <c r="B84" t="s">
        <v>1507</v>
      </c>
      <c r="C84" t="s">
        <v>1443</v>
      </c>
      <c r="D84" t="s">
        <v>1444</v>
      </c>
    </row>
    <row r="85" spans="2:4" ht="15">
      <c r="B85" t="s">
        <v>1508</v>
      </c>
      <c r="C85" t="s">
        <v>1443</v>
      </c>
      <c r="D85">
        <v>10</v>
      </c>
    </row>
    <row r="86" spans="2:4" ht="15">
      <c r="B86" t="s">
        <v>1509</v>
      </c>
      <c r="C86" t="s">
        <v>1453</v>
      </c>
      <c r="D86" t="s">
        <v>1454</v>
      </c>
    </row>
    <row r="87" spans="2:4" ht="15">
      <c r="B87" t="s">
        <v>1510</v>
      </c>
      <c r="C87" t="s">
        <v>1443</v>
      </c>
      <c r="D87" t="s">
        <v>1444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F136"/>
  <sheetViews>
    <sheetView zoomScalePageLayoutView="0" workbookViewId="0" topLeftCell="A1">
      <selection activeCell="A1" sqref="A1"/>
    </sheetView>
  </sheetViews>
  <sheetFormatPr defaultColWidth="9.140625" defaultRowHeight="15"/>
  <sheetData>
    <row r="1" ht="15">
      <c r="B1" t="s">
        <v>445</v>
      </c>
    </row>
    <row r="2" spans="2:5" ht="15">
      <c r="B2" t="s">
        <v>99</v>
      </c>
      <c r="C2" t="s">
        <v>100</v>
      </c>
      <c r="D2" t="s">
        <v>101</v>
      </c>
      <c r="E2" t="s">
        <v>102</v>
      </c>
    </row>
    <row r="3" spans="2:3" ht="15">
      <c r="B3" t="s">
        <v>103</v>
      </c>
      <c r="C3" t="s">
        <v>446</v>
      </c>
    </row>
    <row r="4" spans="2:5" ht="15">
      <c r="B4" t="s">
        <v>106</v>
      </c>
      <c r="C4">
        <v>15</v>
      </c>
      <c r="D4">
        <v>20</v>
      </c>
      <c r="E4">
        <v>20</v>
      </c>
    </row>
    <row r="5" spans="2:5" ht="15">
      <c r="B5" t="s">
        <v>113</v>
      </c>
      <c r="C5">
        <v>6</v>
      </c>
      <c r="D5">
        <v>15</v>
      </c>
      <c r="E5">
        <v>15</v>
      </c>
    </row>
    <row r="6" spans="2:5" ht="15">
      <c r="B6" t="s">
        <v>118</v>
      </c>
      <c r="C6">
        <v>4</v>
      </c>
      <c r="D6" t="s">
        <v>50</v>
      </c>
      <c r="E6">
        <v>15</v>
      </c>
    </row>
    <row r="7" spans="2:5" ht="15">
      <c r="B7" t="s">
        <v>447</v>
      </c>
      <c r="C7">
        <v>6</v>
      </c>
      <c r="D7" t="s">
        <v>50</v>
      </c>
      <c r="E7">
        <v>15</v>
      </c>
    </row>
    <row r="9" ht="15">
      <c r="B9" t="s">
        <v>448</v>
      </c>
    </row>
    <row r="10" spans="2:4" ht="15">
      <c r="B10" t="s">
        <v>449</v>
      </c>
      <c r="C10" t="s">
        <v>450</v>
      </c>
      <c r="D10" t="s">
        <v>451</v>
      </c>
    </row>
    <row r="11" spans="2:4" ht="15">
      <c r="B11" t="s">
        <v>452</v>
      </c>
      <c r="C11" t="s">
        <v>453</v>
      </c>
      <c r="D11" t="s">
        <v>453</v>
      </c>
    </row>
    <row r="12" spans="2:4" ht="15">
      <c r="B12" t="s">
        <v>454</v>
      </c>
      <c r="C12" t="s">
        <v>455</v>
      </c>
      <c r="D12" t="s">
        <v>455</v>
      </c>
    </row>
    <row r="13" spans="2:4" ht="15">
      <c r="B13" t="s">
        <v>456</v>
      </c>
      <c r="C13" t="s">
        <v>457</v>
      </c>
      <c r="D13" t="s">
        <v>458</v>
      </c>
    </row>
    <row r="14" spans="2:4" ht="15">
      <c r="B14" t="s">
        <v>459</v>
      </c>
      <c r="C14" t="s">
        <v>460</v>
      </c>
      <c r="D14" t="s">
        <v>460</v>
      </c>
    </row>
    <row r="15" spans="2:4" ht="15">
      <c r="B15" t="s">
        <v>461</v>
      </c>
      <c r="C15" t="s">
        <v>462</v>
      </c>
      <c r="D15" t="s">
        <v>462</v>
      </c>
    </row>
    <row r="16" spans="2:4" ht="15">
      <c r="B16" t="s">
        <v>463</v>
      </c>
      <c r="C16" t="s">
        <v>462</v>
      </c>
      <c r="D16" t="s">
        <v>464</v>
      </c>
    </row>
    <row r="17" spans="2:4" ht="15">
      <c r="B17" t="s">
        <v>465</v>
      </c>
      <c r="C17" t="s">
        <v>466</v>
      </c>
      <c r="D17" t="s">
        <v>466</v>
      </c>
    </row>
    <row r="18" spans="2:4" ht="15">
      <c r="B18" t="s">
        <v>467</v>
      </c>
      <c r="C18" t="s">
        <v>468</v>
      </c>
      <c r="D18" t="s">
        <v>468</v>
      </c>
    </row>
    <row r="19" spans="2:4" ht="15">
      <c r="B19" t="s">
        <v>469</v>
      </c>
      <c r="C19" t="s">
        <v>470</v>
      </c>
      <c r="D19" t="s">
        <v>471</v>
      </c>
    </row>
    <row r="21" ht="15">
      <c r="B21" t="s">
        <v>472</v>
      </c>
    </row>
    <row r="25" ht="15">
      <c r="B25" t="s">
        <v>473</v>
      </c>
    </row>
    <row r="27" spans="2:4" ht="15">
      <c r="B27" t="s">
        <v>474</v>
      </c>
      <c r="C27" t="s">
        <v>475</v>
      </c>
      <c r="D27" t="s">
        <v>476</v>
      </c>
    </row>
    <row r="28" spans="2:4" ht="15">
      <c r="B28" t="s">
        <v>477</v>
      </c>
      <c r="C28">
        <v>15</v>
      </c>
      <c r="D28" t="s">
        <v>478</v>
      </c>
    </row>
    <row r="29" spans="2:4" ht="15">
      <c r="B29" t="s">
        <v>479</v>
      </c>
      <c r="C29">
        <v>12</v>
      </c>
      <c r="D29" t="s">
        <v>480</v>
      </c>
    </row>
    <row r="30" spans="2:4" ht="15">
      <c r="B30" t="s">
        <v>481</v>
      </c>
      <c r="C30">
        <v>12</v>
      </c>
      <c r="D30" t="s">
        <v>478</v>
      </c>
    </row>
    <row r="31" spans="2:4" ht="15">
      <c r="B31" t="s">
        <v>482</v>
      </c>
      <c r="C31">
        <v>4</v>
      </c>
      <c r="D31" t="s">
        <v>483</v>
      </c>
    </row>
    <row r="32" spans="2:4" ht="15">
      <c r="B32" t="s">
        <v>484</v>
      </c>
      <c r="C32">
        <v>10</v>
      </c>
      <c r="D32" t="s">
        <v>478</v>
      </c>
    </row>
    <row r="33" spans="2:4" ht="15">
      <c r="B33" t="s">
        <v>25</v>
      </c>
      <c r="C33">
        <v>6</v>
      </c>
      <c r="D33" t="s">
        <v>478</v>
      </c>
    </row>
    <row r="34" spans="2:4" ht="15">
      <c r="B34" t="s">
        <v>485</v>
      </c>
      <c r="C34">
        <v>10</v>
      </c>
      <c r="D34" t="s">
        <v>483</v>
      </c>
    </row>
    <row r="35" spans="2:4" ht="15">
      <c r="B35" t="s">
        <v>37</v>
      </c>
      <c r="C35">
        <v>6</v>
      </c>
      <c r="D35" t="s">
        <v>483</v>
      </c>
    </row>
    <row r="36" spans="2:4" ht="15">
      <c r="B36" t="s">
        <v>486</v>
      </c>
      <c r="C36">
        <v>8</v>
      </c>
      <c r="D36" t="s">
        <v>478</v>
      </c>
    </row>
    <row r="37" ht="15">
      <c r="B37" t="s">
        <v>487</v>
      </c>
    </row>
    <row r="38" spans="2:4" ht="15">
      <c r="B38" t="s">
        <v>488</v>
      </c>
      <c r="C38">
        <v>18</v>
      </c>
      <c r="D38" t="s">
        <v>478</v>
      </c>
    </row>
    <row r="39" ht="15">
      <c r="B39" t="s">
        <v>489</v>
      </c>
    </row>
    <row r="41" spans="2:4" ht="15">
      <c r="B41" t="s">
        <v>490</v>
      </c>
      <c r="C41">
        <v>15</v>
      </c>
      <c r="D41" t="s">
        <v>478</v>
      </c>
    </row>
    <row r="43" spans="2:4" ht="15">
      <c r="B43" t="s">
        <v>491</v>
      </c>
      <c r="C43">
        <v>15</v>
      </c>
      <c r="D43" t="s">
        <v>478</v>
      </c>
    </row>
    <row r="45" spans="2:4" ht="15">
      <c r="B45" t="s">
        <v>492</v>
      </c>
      <c r="C45">
        <v>15</v>
      </c>
      <c r="D45" t="s">
        <v>478</v>
      </c>
    </row>
    <row r="47" spans="2:4" ht="15">
      <c r="B47" t="s">
        <v>493</v>
      </c>
      <c r="C47">
        <v>12</v>
      </c>
      <c r="D47" t="s">
        <v>478</v>
      </c>
    </row>
    <row r="49" spans="2:4" ht="15">
      <c r="B49" t="s">
        <v>494</v>
      </c>
      <c r="C49">
        <v>12</v>
      </c>
      <c r="D49" t="s">
        <v>478</v>
      </c>
    </row>
    <row r="51" spans="2:4" ht="15">
      <c r="B51" t="s">
        <v>44</v>
      </c>
      <c r="C51">
        <v>10</v>
      </c>
      <c r="D51" t="s">
        <v>495</v>
      </c>
    </row>
    <row r="52" ht="15">
      <c r="B52" t="s">
        <v>46</v>
      </c>
    </row>
    <row r="54" spans="2:4" ht="15">
      <c r="B54" t="s">
        <v>496</v>
      </c>
      <c r="C54">
        <v>12</v>
      </c>
      <c r="D54" t="s">
        <v>478</v>
      </c>
    </row>
    <row r="56" spans="2:4" ht="15">
      <c r="B56" t="s">
        <v>497</v>
      </c>
      <c r="C56">
        <v>12</v>
      </c>
      <c r="D56" t="s">
        <v>478</v>
      </c>
    </row>
    <row r="58" spans="2:4" ht="15">
      <c r="B58" t="s">
        <v>498</v>
      </c>
      <c r="C58">
        <v>12</v>
      </c>
      <c r="D58" t="s">
        <v>478</v>
      </c>
    </row>
    <row r="60" spans="2:4" ht="15">
      <c r="B60" t="s">
        <v>499</v>
      </c>
      <c r="C60">
        <v>12</v>
      </c>
      <c r="D60" t="s">
        <v>478</v>
      </c>
    </row>
    <row r="62" spans="2:4" ht="15">
      <c r="B62" t="s">
        <v>450</v>
      </c>
      <c r="C62">
        <v>12</v>
      </c>
      <c r="D62" t="s">
        <v>478</v>
      </c>
    </row>
    <row r="64" spans="2:4" ht="15">
      <c r="B64" t="s">
        <v>500</v>
      </c>
      <c r="C64">
        <v>12</v>
      </c>
      <c r="D64" t="s">
        <v>478</v>
      </c>
    </row>
    <row r="66" spans="2:4" ht="15">
      <c r="B66" t="s">
        <v>501</v>
      </c>
      <c r="C66">
        <v>12</v>
      </c>
      <c r="D66" t="s">
        <v>478</v>
      </c>
    </row>
    <row r="68" spans="2:4" ht="15">
      <c r="B68" t="s">
        <v>502</v>
      </c>
      <c r="C68">
        <v>12</v>
      </c>
      <c r="D68" t="s">
        <v>478</v>
      </c>
    </row>
    <row r="70" spans="2:4" ht="15">
      <c r="B70" t="s">
        <v>503</v>
      </c>
      <c r="C70">
        <v>12</v>
      </c>
      <c r="D70" t="s">
        <v>478</v>
      </c>
    </row>
    <row r="72" ht="15">
      <c r="B72" t="s">
        <v>504</v>
      </c>
    </row>
    <row r="73" spans="2:4" ht="15">
      <c r="B73" t="s">
        <v>505</v>
      </c>
      <c r="C73">
        <v>12</v>
      </c>
      <c r="D73" t="s">
        <v>478</v>
      </c>
    </row>
    <row r="74" spans="2:4" ht="15">
      <c r="B74" t="s">
        <v>60</v>
      </c>
      <c r="C74" t="s">
        <v>506</v>
      </c>
      <c r="D74" t="s">
        <v>507</v>
      </c>
    </row>
    <row r="75" spans="2:4" ht="15">
      <c r="B75" t="s">
        <v>66</v>
      </c>
      <c r="C75">
        <v>4</v>
      </c>
      <c r="D75" t="s">
        <v>483</v>
      </c>
    </row>
    <row r="76" spans="2:4" ht="15">
      <c r="B76" t="s">
        <v>508</v>
      </c>
      <c r="C76">
        <v>8</v>
      </c>
      <c r="D76" t="s">
        <v>478</v>
      </c>
    </row>
    <row r="77" spans="2:4" ht="15">
      <c r="B77" t="s">
        <v>509</v>
      </c>
      <c r="C77" t="s">
        <v>510</v>
      </c>
      <c r="D77" t="s">
        <v>478</v>
      </c>
    </row>
    <row r="78" ht="15">
      <c r="B78" t="s">
        <v>511</v>
      </c>
    </row>
    <row r="80" spans="2:4" ht="15">
      <c r="B80" t="s">
        <v>73</v>
      </c>
      <c r="C80">
        <v>12</v>
      </c>
      <c r="D80" t="s">
        <v>478</v>
      </c>
    </row>
    <row r="82" spans="2:4" ht="15">
      <c r="B82" t="s">
        <v>74</v>
      </c>
      <c r="C82">
        <v>15</v>
      </c>
      <c r="D82" t="s">
        <v>478</v>
      </c>
    </row>
    <row r="84" spans="2:4" ht="15">
      <c r="B84" t="s">
        <v>75</v>
      </c>
      <c r="C84">
        <v>6</v>
      </c>
      <c r="D84" t="s">
        <v>478</v>
      </c>
    </row>
    <row r="86" spans="2:4" ht="15">
      <c r="B86" t="s">
        <v>76</v>
      </c>
      <c r="C86">
        <v>15</v>
      </c>
      <c r="D86" t="s">
        <v>478</v>
      </c>
    </row>
    <row r="88" spans="2:4" ht="15">
      <c r="B88" t="s">
        <v>77</v>
      </c>
      <c r="C88">
        <v>6</v>
      </c>
      <c r="D88" t="s">
        <v>478</v>
      </c>
    </row>
    <row r="90" spans="2:4" ht="15">
      <c r="B90" t="s">
        <v>78</v>
      </c>
      <c r="C90">
        <v>6</v>
      </c>
      <c r="D90" t="s">
        <v>478</v>
      </c>
    </row>
    <row r="92" spans="2:4" ht="15">
      <c r="B92" t="s">
        <v>79</v>
      </c>
      <c r="C92">
        <v>10</v>
      </c>
      <c r="D92" t="s">
        <v>478</v>
      </c>
    </row>
    <row r="94" spans="2:4" ht="15">
      <c r="B94" t="s">
        <v>80</v>
      </c>
      <c r="C94">
        <v>6</v>
      </c>
      <c r="D94" t="s">
        <v>478</v>
      </c>
    </row>
    <row r="96" spans="2:4" ht="15">
      <c r="B96" t="s">
        <v>81</v>
      </c>
      <c r="C96">
        <v>6</v>
      </c>
      <c r="D96" t="s">
        <v>478</v>
      </c>
    </row>
    <row r="99" spans="2:4" ht="15">
      <c r="B99" t="s">
        <v>71</v>
      </c>
      <c r="C99" t="s">
        <v>512</v>
      </c>
      <c r="D99" t="s">
        <v>513</v>
      </c>
    </row>
    <row r="100" spans="2:4" ht="15">
      <c r="B100" t="s">
        <v>514</v>
      </c>
      <c r="C100">
        <v>4</v>
      </c>
      <c r="D100" t="s">
        <v>478</v>
      </c>
    </row>
    <row r="101" spans="2:4" ht="15">
      <c r="B101" t="s">
        <v>515</v>
      </c>
      <c r="C101">
        <v>6</v>
      </c>
      <c r="D101" t="s">
        <v>483</v>
      </c>
    </row>
    <row r="102" spans="2:4" ht="15">
      <c r="B102" t="s">
        <v>516</v>
      </c>
      <c r="C102">
        <v>6</v>
      </c>
      <c r="D102" t="s">
        <v>478</v>
      </c>
    </row>
    <row r="108" ht="15">
      <c r="C108" t="s">
        <v>517</v>
      </c>
    </row>
    <row r="110" spans="2:6" ht="15">
      <c r="B110" t="s">
        <v>518</v>
      </c>
      <c r="C110" t="s">
        <v>519</v>
      </c>
      <c r="D110" t="s">
        <v>520</v>
      </c>
      <c r="F110" t="s">
        <v>521</v>
      </c>
    </row>
    <row r="111" spans="4:5" ht="15">
      <c r="D111" t="s">
        <v>522</v>
      </c>
      <c r="E111" t="s">
        <v>523</v>
      </c>
    </row>
    <row r="113" spans="2:6" ht="15">
      <c r="B113" t="s">
        <v>524</v>
      </c>
      <c r="C113" t="s">
        <v>525</v>
      </c>
      <c r="D113">
        <v>20</v>
      </c>
      <c r="E113">
        <v>15</v>
      </c>
      <c r="F113">
        <v>1</v>
      </c>
    </row>
    <row r="114" spans="2:6" ht="15">
      <c r="B114" t="s">
        <v>526</v>
      </c>
      <c r="C114" t="s">
        <v>527</v>
      </c>
      <c r="D114">
        <v>7.5</v>
      </c>
      <c r="E114">
        <v>5</v>
      </c>
      <c r="F114">
        <v>1</v>
      </c>
    </row>
    <row r="115" spans="2:6" ht="15">
      <c r="B115" t="s">
        <v>528</v>
      </c>
      <c r="C115" t="s">
        <v>529</v>
      </c>
      <c r="D115">
        <v>30</v>
      </c>
      <c r="E115">
        <v>25</v>
      </c>
      <c r="F115">
        <v>3</v>
      </c>
    </row>
    <row r="116" spans="2:6" ht="15">
      <c r="B116" t="s">
        <v>530</v>
      </c>
      <c r="C116" t="s">
        <v>531</v>
      </c>
      <c r="D116">
        <v>15</v>
      </c>
      <c r="E116">
        <v>12</v>
      </c>
      <c r="F116">
        <v>2</v>
      </c>
    </row>
    <row r="117" spans="2:6" ht="15">
      <c r="B117" t="s">
        <v>532</v>
      </c>
      <c r="C117" t="s">
        <v>531</v>
      </c>
      <c r="D117">
        <v>20</v>
      </c>
      <c r="E117">
        <v>15</v>
      </c>
      <c r="F117">
        <v>2</v>
      </c>
    </row>
    <row r="118" spans="2:6" ht="15">
      <c r="B118" t="s">
        <v>533</v>
      </c>
      <c r="C118" t="s">
        <v>531</v>
      </c>
      <c r="D118">
        <v>20</v>
      </c>
      <c r="E118">
        <v>15</v>
      </c>
      <c r="F118">
        <v>3</v>
      </c>
    </row>
    <row r="119" spans="2:6" ht="15">
      <c r="B119" t="s">
        <v>534</v>
      </c>
      <c r="C119" t="s">
        <v>527</v>
      </c>
      <c r="D119">
        <v>7.5</v>
      </c>
      <c r="E119">
        <v>5</v>
      </c>
      <c r="F119">
        <v>3</v>
      </c>
    </row>
    <row r="120" spans="2:6" ht="15">
      <c r="B120" t="s">
        <v>535</v>
      </c>
      <c r="C120" t="s">
        <v>536</v>
      </c>
      <c r="D120">
        <v>10</v>
      </c>
      <c r="E120">
        <v>7.5</v>
      </c>
      <c r="F120">
        <v>2</v>
      </c>
    </row>
    <row r="121" spans="2:6" ht="15">
      <c r="B121" t="s">
        <v>537</v>
      </c>
      <c r="C121" t="s">
        <v>525</v>
      </c>
      <c r="D121">
        <v>15</v>
      </c>
      <c r="E121">
        <v>10</v>
      </c>
      <c r="F121">
        <v>1</v>
      </c>
    </row>
    <row r="122" spans="2:6" ht="15">
      <c r="B122" t="s">
        <v>538</v>
      </c>
      <c r="C122" t="s">
        <v>527</v>
      </c>
      <c r="D122">
        <v>10</v>
      </c>
      <c r="E122">
        <v>7.5</v>
      </c>
      <c r="F122">
        <v>2</v>
      </c>
    </row>
    <row r="123" spans="2:6" ht="15">
      <c r="B123" t="s">
        <v>539</v>
      </c>
      <c r="C123" t="s">
        <v>527</v>
      </c>
      <c r="D123">
        <v>10</v>
      </c>
      <c r="E123">
        <v>7.5</v>
      </c>
      <c r="F123">
        <v>2</v>
      </c>
    </row>
    <row r="128" ht="15">
      <c r="B128" t="s">
        <v>540</v>
      </c>
    </row>
    <row r="130" spans="2:4" ht="15">
      <c r="B130" t="s">
        <v>541</v>
      </c>
      <c r="C130" t="s">
        <v>542</v>
      </c>
      <c r="D130" t="s">
        <v>543</v>
      </c>
    </row>
    <row r="132" spans="2:4" ht="15">
      <c r="B132" t="s">
        <v>544</v>
      </c>
      <c r="C132">
        <v>5</v>
      </c>
      <c r="D132">
        <v>25</v>
      </c>
    </row>
    <row r="133" spans="2:4" ht="15">
      <c r="B133" t="s">
        <v>545</v>
      </c>
      <c r="C133">
        <v>2</v>
      </c>
      <c r="D133">
        <v>6</v>
      </c>
    </row>
    <row r="134" spans="2:4" ht="15">
      <c r="B134" t="s">
        <v>546</v>
      </c>
      <c r="C134">
        <v>2</v>
      </c>
      <c r="D134">
        <v>6</v>
      </c>
    </row>
    <row r="135" spans="2:4" ht="15">
      <c r="B135" t="s">
        <v>547</v>
      </c>
      <c r="C135">
        <v>5</v>
      </c>
      <c r="D135">
        <v>12</v>
      </c>
    </row>
    <row r="136" spans="2:4" ht="15">
      <c r="B136" t="s">
        <v>548</v>
      </c>
      <c r="C136">
        <v>5</v>
      </c>
      <c r="D136">
        <v>12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C27"/>
  <sheetViews>
    <sheetView zoomScalePageLayoutView="0" workbookViewId="0" topLeftCell="A1">
      <selection activeCell="A1" sqref="A1"/>
    </sheetView>
  </sheetViews>
  <sheetFormatPr defaultColWidth="9.140625" defaultRowHeight="15"/>
  <sheetData>
    <row r="2" ht="15">
      <c r="C2" t="s">
        <v>549</v>
      </c>
    </row>
    <row r="4" spans="2:3" ht="15">
      <c r="B4" t="s">
        <v>550</v>
      </c>
      <c r="C4" t="s">
        <v>551</v>
      </c>
    </row>
    <row r="5" spans="2:3" ht="15">
      <c r="B5" t="s">
        <v>552</v>
      </c>
      <c r="C5">
        <v>35</v>
      </c>
    </row>
    <row r="6" spans="2:3" ht="15">
      <c r="B6" t="s">
        <v>553</v>
      </c>
      <c r="C6">
        <v>35</v>
      </c>
    </row>
    <row r="7" spans="2:3" ht="15">
      <c r="B7" t="s">
        <v>554</v>
      </c>
      <c r="C7">
        <v>35</v>
      </c>
    </row>
    <row r="8" spans="2:3" ht="15">
      <c r="B8" t="s">
        <v>555</v>
      </c>
      <c r="C8">
        <v>35</v>
      </c>
    </row>
    <row r="9" spans="2:3" ht="15">
      <c r="B9" t="s">
        <v>556</v>
      </c>
      <c r="C9">
        <v>40</v>
      </c>
    </row>
    <row r="10" spans="2:3" ht="15">
      <c r="B10" t="s">
        <v>557</v>
      </c>
      <c r="C10">
        <v>35</v>
      </c>
    </row>
    <row r="11" spans="2:3" ht="15">
      <c r="B11" t="s">
        <v>558</v>
      </c>
      <c r="C11">
        <v>40</v>
      </c>
    </row>
    <row r="12" spans="2:3" ht="15">
      <c r="B12" t="s">
        <v>559</v>
      </c>
      <c r="C12">
        <v>35</v>
      </c>
    </row>
    <row r="13" spans="2:3" ht="15">
      <c r="B13" t="s">
        <v>560</v>
      </c>
      <c r="C13">
        <v>40</v>
      </c>
    </row>
    <row r="14" spans="2:3" ht="15">
      <c r="B14" t="s">
        <v>561</v>
      </c>
      <c r="C14">
        <v>35</v>
      </c>
    </row>
    <row r="15" spans="2:3" ht="15">
      <c r="B15" t="s">
        <v>67</v>
      </c>
      <c r="C15">
        <v>40</v>
      </c>
    </row>
    <row r="16" spans="2:3" ht="15">
      <c r="B16" t="s">
        <v>562</v>
      </c>
      <c r="C16">
        <v>35</v>
      </c>
    </row>
    <row r="17" spans="2:3" ht="15">
      <c r="B17" t="s">
        <v>563</v>
      </c>
      <c r="C17">
        <v>40</v>
      </c>
    </row>
    <row r="18" spans="2:3" ht="15">
      <c r="B18" t="s">
        <v>564</v>
      </c>
      <c r="C18">
        <v>40</v>
      </c>
    </row>
    <row r="19" spans="2:3" ht="15">
      <c r="B19" t="s">
        <v>565</v>
      </c>
      <c r="C19">
        <v>40</v>
      </c>
    </row>
    <row r="20" spans="2:3" ht="15">
      <c r="B20" t="s">
        <v>46</v>
      </c>
      <c r="C20">
        <v>45</v>
      </c>
    </row>
    <row r="21" spans="2:3" ht="15">
      <c r="B21" t="s">
        <v>566</v>
      </c>
      <c r="C21">
        <v>45</v>
      </c>
    </row>
    <row r="22" spans="2:3" ht="15">
      <c r="B22" t="s">
        <v>90</v>
      </c>
      <c r="C22">
        <v>45</v>
      </c>
    </row>
    <row r="23" spans="2:3" ht="15">
      <c r="B23" t="s">
        <v>47</v>
      </c>
      <c r="C23">
        <v>50</v>
      </c>
    </row>
    <row r="24" spans="2:3" ht="15">
      <c r="B24" t="s">
        <v>567</v>
      </c>
      <c r="C24">
        <v>50</v>
      </c>
    </row>
    <row r="25" spans="2:3" ht="15">
      <c r="B25" t="s">
        <v>568</v>
      </c>
      <c r="C25">
        <v>40</v>
      </c>
    </row>
    <row r="26" spans="2:3" ht="15">
      <c r="B26" t="s">
        <v>47</v>
      </c>
      <c r="C26">
        <v>50</v>
      </c>
    </row>
    <row r="27" spans="2:3" ht="15">
      <c r="B27" t="s">
        <v>569</v>
      </c>
      <c r="C27" t="s">
        <v>570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4:H29"/>
  <sheetViews>
    <sheetView zoomScalePageLayoutView="0" workbookViewId="0" topLeftCell="A1">
      <selection activeCell="A1" sqref="A1"/>
    </sheetView>
  </sheetViews>
  <sheetFormatPr defaultColWidth="9.140625" defaultRowHeight="15"/>
  <sheetData>
    <row r="4" ht="15">
      <c r="B4" t="s">
        <v>571</v>
      </c>
    </row>
    <row r="6" spans="2:8" ht="15">
      <c r="B6" t="s">
        <v>572</v>
      </c>
      <c r="C6" t="s">
        <v>573</v>
      </c>
      <c r="D6" t="s">
        <v>574</v>
      </c>
      <c r="E6" t="s">
        <v>575</v>
      </c>
      <c r="F6" t="s">
        <v>576</v>
      </c>
      <c r="G6" t="s">
        <v>577</v>
      </c>
      <c r="H6" t="s">
        <v>578</v>
      </c>
    </row>
    <row r="7" spans="2:8" ht="15">
      <c r="B7" t="s">
        <v>579</v>
      </c>
      <c r="C7" t="s">
        <v>580</v>
      </c>
      <c r="D7" t="s">
        <v>581</v>
      </c>
      <c r="E7" t="s">
        <v>582</v>
      </c>
      <c r="F7" t="s">
        <v>583</v>
      </c>
      <c r="G7" t="s">
        <v>584</v>
      </c>
      <c r="H7" t="s">
        <v>585</v>
      </c>
    </row>
    <row r="8" spans="3:7" ht="15">
      <c r="C8" t="s">
        <v>586</v>
      </c>
      <c r="D8" t="s">
        <v>587</v>
      </c>
      <c r="E8" t="s">
        <v>588</v>
      </c>
      <c r="F8" t="s">
        <v>589</v>
      </c>
      <c r="G8" t="s">
        <v>590</v>
      </c>
    </row>
    <row r="9" ht="15">
      <c r="B9" t="s">
        <v>591</v>
      </c>
    </row>
    <row r="10" spans="2:8" ht="15">
      <c r="B10" t="s">
        <v>592</v>
      </c>
      <c r="C10" t="s">
        <v>593</v>
      </c>
      <c r="D10" t="s">
        <v>594</v>
      </c>
      <c r="E10" t="s">
        <v>595</v>
      </c>
      <c r="F10" t="s">
        <v>596</v>
      </c>
      <c r="G10" t="s">
        <v>597</v>
      </c>
      <c r="H10" t="s">
        <v>598</v>
      </c>
    </row>
    <row r="11" spans="2:8" ht="15">
      <c r="B11" t="s">
        <v>599</v>
      </c>
      <c r="C11" t="s">
        <v>600</v>
      </c>
      <c r="D11" t="s">
        <v>601</v>
      </c>
      <c r="E11" t="s">
        <v>602</v>
      </c>
      <c r="F11" t="s">
        <v>603</v>
      </c>
      <c r="G11" t="s">
        <v>604</v>
      </c>
      <c r="H11" t="s">
        <v>605</v>
      </c>
    </row>
    <row r="12" spans="2:8" ht="15">
      <c r="B12" t="s">
        <v>606</v>
      </c>
      <c r="C12" t="s">
        <v>607</v>
      </c>
      <c r="D12" t="s">
        <v>608</v>
      </c>
      <c r="E12" t="s">
        <v>609</v>
      </c>
      <c r="F12" t="s">
        <v>610</v>
      </c>
      <c r="G12" t="s">
        <v>611</v>
      </c>
      <c r="H12" t="s">
        <v>612</v>
      </c>
    </row>
    <row r="13" spans="2:8" ht="15">
      <c r="B13" t="s">
        <v>161</v>
      </c>
      <c r="C13" t="s">
        <v>613</v>
      </c>
      <c r="D13" t="s">
        <v>608</v>
      </c>
      <c r="E13" t="s">
        <v>614</v>
      </c>
      <c r="F13" t="s">
        <v>615</v>
      </c>
      <c r="G13" t="s">
        <v>616</v>
      </c>
      <c r="H13" t="s">
        <v>617</v>
      </c>
    </row>
    <row r="14" spans="2:8" ht="15">
      <c r="B14" t="s">
        <v>226</v>
      </c>
      <c r="C14" t="s">
        <v>618</v>
      </c>
      <c r="D14" t="s">
        <v>608</v>
      </c>
      <c r="E14" t="s">
        <v>619</v>
      </c>
      <c r="F14" t="s">
        <v>620</v>
      </c>
      <c r="G14" t="s">
        <v>621</v>
      </c>
      <c r="H14" t="s">
        <v>622</v>
      </c>
    </row>
    <row r="15" spans="2:8" ht="15">
      <c r="B15" t="s">
        <v>136</v>
      </c>
      <c r="C15" t="s">
        <v>623</v>
      </c>
      <c r="D15" t="s">
        <v>608</v>
      </c>
      <c r="E15" t="s">
        <v>624</v>
      </c>
      <c r="F15" t="s">
        <v>625</v>
      </c>
      <c r="G15" t="s">
        <v>626</v>
      </c>
      <c r="H15" t="s">
        <v>627</v>
      </c>
    </row>
    <row r="16" spans="2:8" ht="15">
      <c r="B16" t="s">
        <v>158</v>
      </c>
      <c r="C16" t="s">
        <v>628</v>
      </c>
      <c r="D16" t="s">
        <v>601</v>
      </c>
      <c r="E16" t="s">
        <v>629</v>
      </c>
      <c r="F16" t="s">
        <v>630</v>
      </c>
      <c r="G16" t="s">
        <v>631</v>
      </c>
      <c r="H16" t="s">
        <v>632</v>
      </c>
    </row>
    <row r="17" spans="2:8" ht="15">
      <c r="B17" t="s">
        <v>157</v>
      </c>
      <c r="C17" t="s">
        <v>633</v>
      </c>
      <c r="D17" t="s">
        <v>601</v>
      </c>
      <c r="E17" t="s">
        <v>634</v>
      </c>
      <c r="F17" t="s">
        <v>635</v>
      </c>
      <c r="G17" t="s">
        <v>636</v>
      </c>
      <c r="H17" t="s">
        <v>637</v>
      </c>
    </row>
    <row r="18" spans="2:8" ht="15">
      <c r="B18" t="s">
        <v>214</v>
      </c>
      <c r="C18" t="s">
        <v>638</v>
      </c>
      <c r="D18" t="s">
        <v>601</v>
      </c>
      <c r="E18" t="s">
        <v>639</v>
      </c>
      <c r="F18" t="s">
        <v>640</v>
      </c>
      <c r="G18" t="s">
        <v>641</v>
      </c>
      <c r="H18" t="s">
        <v>642</v>
      </c>
    </row>
    <row r="19" spans="2:8" ht="15">
      <c r="B19" t="s">
        <v>169</v>
      </c>
      <c r="C19" t="s">
        <v>643</v>
      </c>
      <c r="D19" t="s">
        <v>644</v>
      </c>
      <c r="E19" t="s">
        <v>645</v>
      </c>
      <c r="F19" t="s">
        <v>646</v>
      </c>
      <c r="G19" t="s">
        <v>647</v>
      </c>
      <c r="H19" t="s">
        <v>648</v>
      </c>
    </row>
    <row r="20" spans="2:8" ht="15">
      <c r="B20" t="s">
        <v>343</v>
      </c>
      <c r="C20" t="s">
        <v>649</v>
      </c>
      <c r="D20" t="s">
        <v>644</v>
      </c>
      <c r="E20" t="s">
        <v>650</v>
      </c>
      <c r="F20" t="s">
        <v>651</v>
      </c>
      <c r="G20" t="s">
        <v>652</v>
      </c>
      <c r="H20" t="s">
        <v>653</v>
      </c>
    </row>
    <row r="21" spans="2:8" ht="15">
      <c r="B21" t="s">
        <v>654</v>
      </c>
      <c r="C21" t="s">
        <v>655</v>
      </c>
      <c r="D21" t="s">
        <v>656</v>
      </c>
      <c r="E21" t="s">
        <v>657</v>
      </c>
      <c r="F21" t="s">
        <v>658</v>
      </c>
      <c r="G21" t="s">
        <v>659</v>
      </c>
      <c r="H21" t="s">
        <v>660</v>
      </c>
    </row>
    <row r="22" spans="2:8" ht="15">
      <c r="B22" t="s">
        <v>661</v>
      </c>
      <c r="C22" t="s">
        <v>662</v>
      </c>
      <c r="D22" t="s">
        <v>663</v>
      </c>
      <c r="E22" t="s">
        <v>664</v>
      </c>
      <c r="F22" t="s">
        <v>665</v>
      </c>
      <c r="G22" t="s">
        <v>666</v>
      </c>
      <c r="H22" t="s">
        <v>660</v>
      </c>
    </row>
    <row r="23" spans="2:8" ht="15">
      <c r="B23" t="s">
        <v>667</v>
      </c>
      <c r="C23" t="s">
        <v>668</v>
      </c>
      <c r="D23" t="s">
        <v>594</v>
      </c>
      <c r="E23" t="s">
        <v>669</v>
      </c>
      <c r="F23" t="s">
        <v>670</v>
      </c>
      <c r="G23" t="s">
        <v>671</v>
      </c>
      <c r="H23" t="s">
        <v>672</v>
      </c>
    </row>
    <row r="24" spans="2:8" ht="15">
      <c r="B24" t="s">
        <v>673</v>
      </c>
      <c r="C24" t="s">
        <v>674</v>
      </c>
      <c r="D24" t="s">
        <v>675</v>
      </c>
      <c r="E24" t="s">
        <v>676</v>
      </c>
      <c r="F24" t="s">
        <v>677</v>
      </c>
      <c r="G24" t="s">
        <v>678</v>
      </c>
      <c r="H24" t="s">
        <v>679</v>
      </c>
    </row>
    <row r="25" spans="2:8" ht="15">
      <c r="B25" t="s">
        <v>680</v>
      </c>
      <c r="C25" t="s">
        <v>681</v>
      </c>
      <c r="D25" t="s">
        <v>682</v>
      </c>
      <c r="E25" t="s">
        <v>683</v>
      </c>
      <c r="F25" t="s">
        <v>684</v>
      </c>
      <c r="G25" t="s">
        <v>685</v>
      </c>
      <c r="H25" t="s">
        <v>679</v>
      </c>
    </row>
    <row r="26" spans="2:8" ht="15">
      <c r="B26" t="s">
        <v>686</v>
      </c>
      <c r="C26" t="s">
        <v>687</v>
      </c>
      <c r="D26" t="s">
        <v>688</v>
      </c>
      <c r="E26" t="s">
        <v>689</v>
      </c>
      <c r="F26" t="s">
        <v>690</v>
      </c>
      <c r="G26" t="s">
        <v>691</v>
      </c>
      <c r="H26" t="s">
        <v>679</v>
      </c>
    </row>
    <row r="27" spans="2:8" ht="15">
      <c r="B27" t="s">
        <v>692</v>
      </c>
      <c r="C27" t="s">
        <v>693</v>
      </c>
      <c r="D27" t="s">
        <v>694</v>
      </c>
      <c r="E27" t="s">
        <v>695</v>
      </c>
      <c r="F27" t="s">
        <v>696</v>
      </c>
      <c r="G27" t="s">
        <v>697</v>
      </c>
      <c r="H27" t="s">
        <v>679</v>
      </c>
    </row>
    <row r="29" ht="15">
      <c r="B29" t="s">
        <v>698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H14"/>
  <sheetViews>
    <sheetView zoomScalePageLayoutView="0" workbookViewId="0" topLeftCell="A1">
      <selection activeCell="A1" sqref="A1"/>
    </sheetView>
  </sheetViews>
  <sheetFormatPr defaultColWidth="9.140625" defaultRowHeight="15"/>
  <sheetData>
    <row r="2" ht="15">
      <c r="C2" t="s">
        <v>699</v>
      </c>
    </row>
    <row r="4" spans="3:7" ht="15">
      <c r="C4" t="s">
        <v>700</v>
      </c>
      <c r="E4" t="s">
        <v>701</v>
      </c>
      <c r="G4" t="s">
        <v>702</v>
      </c>
    </row>
    <row r="5" spans="3:8" ht="15">
      <c r="C5" t="s">
        <v>703</v>
      </c>
      <c r="D5" t="s">
        <v>704</v>
      </c>
      <c r="E5" t="s">
        <v>705</v>
      </c>
      <c r="F5" t="s">
        <v>706</v>
      </c>
      <c r="G5" t="s">
        <v>707</v>
      </c>
      <c r="H5" t="s">
        <v>708</v>
      </c>
    </row>
    <row r="6" spans="2:8" ht="15">
      <c r="B6" t="s">
        <v>709</v>
      </c>
      <c r="C6" t="s">
        <v>710</v>
      </c>
      <c r="D6">
        <v>38847</v>
      </c>
      <c r="E6">
        <v>9</v>
      </c>
      <c r="F6">
        <v>2</v>
      </c>
      <c r="G6">
        <v>5</v>
      </c>
      <c r="H6">
        <v>1</v>
      </c>
    </row>
    <row r="7" spans="2:8" ht="15">
      <c r="B7" t="s">
        <v>711</v>
      </c>
      <c r="C7">
        <v>160</v>
      </c>
      <c r="D7">
        <v>35</v>
      </c>
      <c r="E7">
        <v>30</v>
      </c>
      <c r="F7">
        <v>7</v>
      </c>
      <c r="G7">
        <v>27</v>
      </c>
      <c r="H7">
        <v>6</v>
      </c>
    </row>
    <row r="8" spans="2:8" ht="15">
      <c r="B8" t="s">
        <v>712</v>
      </c>
      <c r="C8">
        <v>110</v>
      </c>
      <c r="D8">
        <v>25</v>
      </c>
      <c r="E8">
        <v>22</v>
      </c>
      <c r="F8">
        <v>5</v>
      </c>
      <c r="G8">
        <v>27</v>
      </c>
      <c r="H8">
        <v>6</v>
      </c>
    </row>
    <row r="9" spans="2:8" ht="15">
      <c r="B9" t="s">
        <v>713</v>
      </c>
      <c r="C9">
        <v>90</v>
      </c>
      <c r="D9">
        <v>20</v>
      </c>
      <c r="E9">
        <v>45</v>
      </c>
      <c r="F9">
        <v>10</v>
      </c>
      <c r="G9">
        <v>30</v>
      </c>
      <c r="H9">
        <v>7</v>
      </c>
    </row>
    <row r="10" spans="2:8" ht="15">
      <c r="B10" t="s">
        <v>714</v>
      </c>
      <c r="C10" t="s">
        <v>715</v>
      </c>
      <c r="D10" t="s">
        <v>716</v>
      </c>
      <c r="E10">
        <v>45</v>
      </c>
      <c r="F10">
        <v>10</v>
      </c>
      <c r="G10">
        <v>30</v>
      </c>
      <c r="H10">
        <v>7</v>
      </c>
    </row>
    <row r="11" spans="2:8" ht="15">
      <c r="B11" t="s">
        <v>717</v>
      </c>
      <c r="C11" t="s">
        <v>715</v>
      </c>
      <c r="D11" t="s">
        <v>716</v>
      </c>
      <c r="E11">
        <v>45</v>
      </c>
      <c r="F11">
        <v>10</v>
      </c>
      <c r="G11">
        <v>30</v>
      </c>
      <c r="H11">
        <v>7</v>
      </c>
    </row>
    <row r="12" spans="2:8" ht="15">
      <c r="B12" t="s">
        <v>537</v>
      </c>
      <c r="C12">
        <v>22</v>
      </c>
      <c r="D12">
        <v>5</v>
      </c>
      <c r="E12">
        <v>9</v>
      </c>
      <c r="F12">
        <v>2</v>
      </c>
      <c r="G12">
        <v>5</v>
      </c>
      <c r="H12">
        <v>1</v>
      </c>
    </row>
    <row r="13" spans="2:8" ht="15">
      <c r="B13" t="s">
        <v>718</v>
      </c>
      <c r="C13">
        <v>115</v>
      </c>
      <c r="D13">
        <v>25</v>
      </c>
      <c r="E13">
        <v>20</v>
      </c>
      <c r="F13">
        <v>4</v>
      </c>
      <c r="G13">
        <v>25</v>
      </c>
      <c r="H13">
        <v>5</v>
      </c>
    </row>
    <row r="14" spans="2:8" ht="15">
      <c r="B14" t="s">
        <v>719</v>
      </c>
      <c r="C14">
        <v>15</v>
      </c>
      <c r="D14">
        <v>3</v>
      </c>
      <c r="E14">
        <v>9</v>
      </c>
      <c r="F14">
        <v>2</v>
      </c>
      <c r="G14">
        <v>5</v>
      </c>
      <c r="H14">
        <v>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E85"/>
  <sheetViews>
    <sheetView zoomScalePageLayoutView="0" workbookViewId="0" topLeftCell="A1">
      <selection activeCell="A1" sqref="A1"/>
    </sheetView>
  </sheetViews>
  <sheetFormatPr defaultColWidth="9.140625" defaultRowHeight="15"/>
  <sheetData>
    <row r="2" ht="15">
      <c r="C2" t="s">
        <v>720</v>
      </c>
    </row>
    <row r="4" spans="2:5" ht="15">
      <c r="B4" t="s">
        <v>721</v>
      </c>
      <c r="C4" t="s">
        <v>722</v>
      </c>
      <c r="D4" t="s">
        <v>723</v>
      </c>
      <c r="E4" t="s">
        <v>724</v>
      </c>
    </row>
    <row r="5" spans="2:5" ht="15">
      <c r="B5" t="s">
        <v>725</v>
      </c>
      <c r="C5" t="s">
        <v>726</v>
      </c>
      <c r="D5" t="s">
        <v>727</v>
      </c>
      <c r="E5" t="s">
        <v>728</v>
      </c>
    </row>
    <row r="6" spans="2:5" ht="15">
      <c r="B6" t="s">
        <v>729</v>
      </c>
      <c r="C6" t="s">
        <v>730</v>
      </c>
      <c r="D6" t="s">
        <v>731</v>
      </c>
      <c r="E6" t="s">
        <v>732</v>
      </c>
    </row>
    <row r="7" spans="2:5" ht="15">
      <c r="B7" t="s">
        <v>733</v>
      </c>
      <c r="C7" t="s">
        <v>734</v>
      </c>
      <c r="D7" t="s">
        <v>730</v>
      </c>
      <c r="E7" t="s">
        <v>731</v>
      </c>
    </row>
    <row r="10" ht="15">
      <c r="B10" t="s">
        <v>735</v>
      </c>
    </row>
    <row r="13" spans="2:4" ht="15">
      <c r="B13" t="s">
        <v>736</v>
      </c>
      <c r="C13" t="s">
        <v>737</v>
      </c>
      <c r="D13" t="s">
        <v>738</v>
      </c>
    </row>
    <row r="14" spans="2:4" ht="15">
      <c r="B14" t="s">
        <v>739</v>
      </c>
      <c r="C14" t="s">
        <v>740</v>
      </c>
      <c r="D14" t="s">
        <v>741</v>
      </c>
    </row>
    <row r="15" spans="3:4" ht="15">
      <c r="C15" t="s">
        <v>742</v>
      </c>
      <c r="D15" t="s">
        <v>742</v>
      </c>
    </row>
    <row r="16" spans="2:4" ht="15">
      <c r="B16">
        <v>100</v>
      </c>
      <c r="C16" t="s">
        <v>743</v>
      </c>
      <c r="D16">
        <v>4</v>
      </c>
    </row>
    <row r="17" spans="2:4" ht="15">
      <c r="B17">
        <v>200</v>
      </c>
      <c r="C17" t="s">
        <v>744</v>
      </c>
      <c r="D17">
        <v>5</v>
      </c>
    </row>
    <row r="18" ht="15">
      <c r="C18" t="s">
        <v>745</v>
      </c>
    </row>
    <row r="19" spans="2:4" ht="15">
      <c r="B19">
        <v>300</v>
      </c>
      <c r="C19" t="s">
        <v>746</v>
      </c>
      <c r="D19">
        <v>6</v>
      </c>
    </row>
    <row r="20" ht="15">
      <c r="C20" t="s">
        <v>747</v>
      </c>
    </row>
    <row r="21" spans="2:4" ht="15">
      <c r="B21">
        <v>400</v>
      </c>
      <c r="C21" t="s">
        <v>748</v>
      </c>
      <c r="D21">
        <v>7</v>
      </c>
    </row>
    <row r="22" ht="15">
      <c r="C22" t="s">
        <v>749</v>
      </c>
    </row>
    <row r="23" ht="15">
      <c r="C23" t="s">
        <v>750</v>
      </c>
    </row>
    <row r="24" spans="2:4" ht="15">
      <c r="B24">
        <v>500</v>
      </c>
      <c r="C24" t="s">
        <v>751</v>
      </c>
      <c r="D24">
        <v>8</v>
      </c>
    </row>
    <row r="25" spans="2:4" ht="15">
      <c r="B25">
        <v>750</v>
      </c>
      <c r="C25" t="s">
        <v>752</v>
      </c>
      <c r="D25">
        <v>9</v>
      </c>
    </row>
    <row r="26" ht="15">
      <c r="C26" t="s">
        <v>753</v>
      </c>
    </row>
    <row r="27" ht="15">
      <c r="C27" t="s">
        <v>754</v>
      </c>
    </row>
    <row r="28" spans="2:4" ht="15">
      <c r="B28">
        <v>1000</v>
      </c>
      <c r="C28" t="s">
        <v>755</v>
      </c>
      <c r="D28">
        <v>10</v>
      </c>
    </row>
    <row r="29" ht="15">
      <c r="C29" t="s">
        <v>756</v>
      </c>
    </row>
    <row r="30" spans="2:4" ht="15">
      <c r="B30">
        <v>1250</v>
      </c>
      <c r="C30" t="s">
        <v>757</v>
      </c>
      <c r="D30">
        <v>10</v>
      </c>
    </row>
    <row r="31" ht="15">
      <c r="C31" t="s">
        <v>758</v>
      </c>
    </row>
    <row r="32" spans="2:4" ht="15">
      <c r="B32">
        <v>1500</v>
      </c>
      <c r="C32" t="s">
        <v>759</v>
      </c>
      <c r="D32">
        <v>12</v>
      </c>
    </row>
    <row r="33" ht="15">
      <c r="C33" t="s">
        <v>760</v>
      </c>
    </row>
    <row r="34" spans="2:4" ht="15">
      <c r="B34">
        <v>1750</v>
      </c>
      <c r="C34" t="s">
        <v>761</v>
      </c>
      <c r="D34">
        <v>12</v>
      </c>
    </row>
    <row r="35" ht="15">
      <c r="C35" t="s">
        <v>762</v>
      </c>
    </row>
    <row r="36" ht="15">
      <c r="C36" t="s">
        <v>763</v>
      </c>
    </row>
    <row r="37" spans="2:4" ht="15">
      <c r="B37">
        <v>2000</v>
      </c>
      <c r="C37" t="s">
        <v>764</v>
      </c>
      <c r="D37">
        <v>12</v>
      </c>
    </row>
    <row r="38" ht="15">
      <c r="C38" t="s">
        <v>765</v>
      </c>
    </row>
    <row r="39" spans="2:4" ht="15">
      <c r="B39">
        <v>2500</v>
      </c>
      <c r="C39" t="s">
        <v>766</v>
      </c>
      <c r="D39">
        <v>14</v>
      </c>
    </row>
    <row r="40" ht="15">
      <c r="C40" t="s">
        <v>767</v>
      </c>
    </row>
    <row r="41" spans="2:4" ht="15">
      <c r="B41">
        <v>3000</v>
      </c>
      <c r="C41" t="s">
        <v>768</v>
      </c>
      <c r="D41">
        <v>14</v>
      </c>
    </row>
    <row r="42" spans="2:4" ht="15">
      <c r="B42">
        <v>3500</v>
      </c>
      <c r="C42" t="s">
        <v>769</v>
      </c>
      <c r="D42">
        <v>15</v>
      </c>
    </row>
    <row r="43" spans="2:4" ht="15">
      <c r="B43">
        <v>4000</v>
      </c>
      <c r="C43" t="s">
        <v>770</v>
      </c>
      <c r="D43">
        <v>16</v>
      </c>
    </row>
    <row r="44" ht="15">
      <c r="C44" t="s">
        <v>771</v>
      </c>
    </row>
    <row r="45" spans="2:4" ht="15">
      <c r="B45">
        <v>4500</v>
      </c>
      <c r="C45" t="s">
        <v>772</v>
      </c>
      <c r="D45">
        <v>17</v>
      </c>
    </row>
    <row r="46" ht="15">
      <c r="C46" t="s">
        <v>773</v>
      </c>
    </row>
    <row r="47" spans="2:4" ht="15">
      <c r="B47">
        <v>5000</v>
      </c>
      <c r="C47" t="s">
        <v>774</v>
      </c>
      <c r="D47">
        <v>17</v>
      </c>
    </row>
    <row r="48" ht="15">
      <c r="C48" t="s">
        <v>775</v>
      </c>
    </row>
    <row r="49" ht="15">
      <c r="C49" t="s">
        <v>776</v>
      </c>
    </row>
    <row r="50" spans="2:4" ht="15">
      <c r="B50">
        <v>6000</v>
      </c>
      <c r="C50" t="s">
        <v>777</v>
      </c>
      <c r="D50">
        <v>19</v>
      </c>
    </row>
    <row r="51" ht="15">
      <c r="C51" t="s">
        <v>778</v>
      </c>
    </row>
    <row r="52" spans="2:4" ht="15">
      <c r="B52">
        <v>7000</v>
      </c>
      <c r="C52" t="s">
        <v>779</v>
      </c>
      <c r="D52">
        <v>20</v>
      </c>
    </row>
    <row r="53" ht="15">
      <c r="C53" t="s">
        <v>780</v>
      </c>
    </row>
    <row r="54" spans="2:4" ht="15">
      <c r="B54">
        <v>8000</v>
      </c>
      <c r="C54" t="s">
        <v>781</v>
      </c>
      <c r="D54">
        <v>21</v>
      </c>
    </row>
    <row r="55" ht="15">
      <c r="C55" t="s">
        <v>782</v>
      </c>
    </row>
    <row r="56" spans="2:4" ht="15">
      <c r="B56">
        <v>9000</v>
      </c>
      <c r="C56" t="s">
        <v>783</v>
      </c>
      <c r="D56">
        <v>22</v>
      </c>
    </row>
    <row r="57" ht="15">
      <c r="C57" t="s">
        <v>784</v>
      </c>
    </row>
    <row r="58" spans="2:4" ht="15">
      <c r="B58">
        <v>10000</v>
      </c>
      <c r="C58" t="s">
        <v>785</v>
      </c>
      <c r="D58">
        <v>23</v>
      </c>
    </row>
    <row r="59" ht="15">
      <c r="C59" t="s">
        <v>786</v>
      </c>
    </row>
    <row r="60" ht="15">
      <c r="C60" t="s">
        <v>787</v>
      </c>
    </row>
    <row r="61" spans="2:4" ht="15">
      <c r="B61">
        <v>12500</v>
      </c>
      <c r="C61" t="s">
        <v>788</v>
      </c>
      <c r="D61">
        <v>24</v>
      </c>
    </row>
    <row r="62" ht="15">
      <c r="C62" t="s">
        <v>789</v>
      </c>
    </row>
    <row r="63" ht="15">
      <c r="C63" t="s">
        <v>790</v>
      </c>
    </row>
    <row r="64" spans="2:4" ht="15">
      <c r="B64">
        <v>15000</v>
      </c>
      <c r="C64" t="s">
        <v>791</v>
      </c>
      <c r="D64">
        <v>26</v>
      </c>
    </row>
    <row r="65" ht="15">
      <c r="C65" t="s">
        <v>792</v>
      </c>
    </row>
    <row r="66" ht="15">
      <c r="C66" t="s">
        <v>793</v>
      </c>
    </row>
    <row r="67" spans="2:4" ht="15">
      <c r="B67">
        <v>17500</v>
      </c>
      <c r="C67" t="s">
        <v>794</v>
      </c>
      <c r="D67">
        <v>28</v>
      </c>
    </row>
    <row r="68" ht="15">
      <c r="C68" t="s">
        <v>795</v>
      </c>
    </row>
    <row r="69" ht="15">
      <c r="C69" t="s">
        <v>796</v>
      </c>
    </row>
    <row r="70" spans="2:4" ht="15">
      <c r="B70">
        <v>20000</v>
      </c>
      <c r="C70" t="s">
        <v>797</v>
      </c>
      <c r="D70">
        <v>30</v>
      </c>
    </row>
    <row r="71" ht="15">
      <c r="C71" t="s">
        <v>798</v>
      </c>
    </row>
    <row r="72" ht="15">
      <c r="C72" t="s">
        <v>799</v>
      </c>
    </row>
    <row r="73" spans="2:4" ht="15">
      <c r="B73">
        <v>25000</v>
      </c>
      <c r="C73" t="s">
        <v>800</v>
      </c>
      <c r="D73">
        <v>32</v>
      </c>
    </row>
    <row r="74" ht="15">
      <c r="C74" t="s">
        <v>801</v>
      </c>
    </row>
    <row r="75" ht="15">
      <c r="C75" t="s">
        <v>802</v>
      </c>
    </row>
    <row r="76" spans="2:4" ht="15">
      <c r="B76">
        <v>30000</v>
      </c>
      <c r="C76" t="s">
        <v>803</v>
      </c>
      <c r="D76">
        <v>34</v>
      </c>
    </row>
    <row r="77" ht="15">
      <c r="C77" t="s">
        <v>804</v>
      </c>
    </row>
    <row r="78" spans="2:4" ht="15">
      <c r="B78">
        <v>35000</v>
      </c>
      <c r="C78" t="s">
        <v>805</v>
      </c>
      <c r="D78">
        <v>36</v>
      </c>
    </row>
    <row r="79" ht="15">
      <c r="C79" t="s">
        <v>806</v>
      </c>
    </row>
    <row r="80" spans="2:4" ht="15">
      <c r="B80">
        <v>40000</v>
      </c>
      <c r="C80" t="s">
        <v>807</v>
      </c>
      <c r="D80">
        <v>38</v>
      </c>
    </row>
    <row r="81" ht="15">
      <c r="C81" t="s">
        <v>808</v>
      </c>
    </row>
    <row r="82" spans="2:4" ht="15">
      <c r="B82">
        <v>45000</v>
      </c>
      <c r="C82" t="s">
        <v>796</v>
      </c>
      <c r="D82">
        <v>40</v>
      </c>
    </row>
    <row r="83" ht="15">
      <c r="C83" t="s">
        <v>809</v>
      </c>
    </row>
    <row r="84" spans="2:4" ht="15">
      <c r="B84">
        <v>50000</v>
      </c>
      <c r="C84" t="s">
        <v>810</v>
      </c>
      <c r="D84">
        <v>42</v>
      </c>
    </row>
    <row r="85" ht="15">
      <c r="C85" t="s">
        <v>811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3:E56"/>
  <sheetViews>
    <sheetView zoomScalePageLayoutView="0" workbookViewId="0" topLeftCell="A1">
      <selection activeCell="A1" sqref="A1"/>
    </sheetView>
  </sheetViews>
  <sheetFormatPr defaultColWidth="9.140625" defaultRowHeight="15"/>
  <sheetData>
    <row r="3" ht="15">
      <c r="B3" t="s">
        <v>812</v>
      </c>
    </row>
    <row r="5" spans="2:5" ht="15">
      <c r="B5" t="s">
        <v>813</v>
      </c>
      <c r="C5" t="s">
        <v>814</v>
      </c>
      <c r="D5" t="s">
        <v>813</v>
      </c>
      <c r="E5" t="s">
        <v>814</v>
      </c>
    </row>
    <row r="7" spans="3:5" ht="15">
      <c r="C7" t="s">
        <v>815</v>
      </c>
      <c r="E7" t="s">
        <v>815</v>
      </c>
    </row>
    <row r="8" spans="2:5" ht="15">
      <c r="B8" t="s">
        <v>816</v>
      </c>
      <c r="C8" t="s">
        <v>817</v>
      </c>
      <c r="D8" t="s">
        <v>818</v>
      </c>
      <c r="E8" t="s">
        <v>819</v>
      </c>
    </row>
    <row r="10" spans="2:5" ht="15">
      <c r="B10" t="s">
        <v>820</v>
      </c>
      <c r="C10" t="s">
        <v>821</v>
      </c>
      <c r="D10" t="s">
        <v>137</v>
      </c>
      <c r="E10" t="s">
        <v>822</v>
      </c>
    </row>
    <row r="12" spans="2:5" ht="15">
      <c r="B12" t="s">
        <v>823</v>
      </c>
      <c r="C12" t="s">
        <v>824</v>
      </c>
      <c r="D12" t="s">
        <v>825</v>
      </c>
      <c r="E12" t="s">
        <v>826</v>
      </c>
    </row>
    <row r="14" spans="2:5" ht="15">
      <c r="B14" t="s">
        <v>827</v>
      </c>
      <c r="C14" t="s">
        <v>828</v>
      </c>
      <c r="D14" t="s">
        <v>829</v>
      </c>
      <c r="E14" t="s">
        <v>830</v>
      </c>
    </row>
    <row r="16" spans="2:5" ht="15">
      <c r="B16" t="s">
        <v>831</v>
      </c>
      <c r="C16" t="s">
        <v>832</v>
      </c>
      <c r="D16" t="s">
        <v>833</v>
      </c>
      <c r="E16" t="s">
        <v>834</v>
      </c>
    </row>
    <row r="18" spans="2:5" ht="15">
      <c r="B18" t="s">
        <v>835</v>
      </c>
      <c r="C18" t="s">
        <v>836</v>
      </c>
      <c r="D18" t="s">
        <v>837</v>
      </c>
      <c r="E18" t="s">
        <v>838</v>
      </c>
    </row>
    <row r="20" spans="2:5" ht="15">
      <c r="B20" t="s">
        <v>839</v>
      </c>
      <c r="C20" t="s">
        <v>840</v>
      </c>
      <c r="D20" t="s">
        <v>841</v>
      </c>
      <c r="E20" t="s">
        <v>842</v>
      </c>
    </row>
    <row r="22" spans="2:5" ht="15">
      <c r="B22" t="s">
        <v>843</v>
      </c>
      <c r="C22" t="s">
        <v>844</v>
      </c>
      <c r="D22" t="s">
        <v>845</v>
      </c>
      <c r="E22" t="s">
        <v>846</v>
      </c>
    </row>
    <row r="24" spans="2:5" ht="15">
      <c r="B24" t="s">
        <v>847</v>
      </c>
      <c r="C24" t="s">
        <v>848</v>
      </c>
      <c r="D24" t="s">
        <v>849</v>
      </c>
      <c r="E24" t="s">
        <v>848</v>
      </c>
    </row>
    <row r="26" spans="2:5" ht="15">
      <c r="B26" t="s">
        <v>850</v>
      </c>
      <c r="C26" t="s">
        <v>851</v>
      </c>
      <c r="D26" t="s">
        <v>852</v>
      </c>
      <c r="E26" t="s">
        <v>853</v>
      </c>
    </row>
    <row r="28" spans="2:5" ht="15">
      <c r="B28" t="s">
        <v>854</v>
      </c>
      <c r="C28" t="s">
        <v>855</v>
      </c>
      <c r="D28" t="s">
        <v>856</v>
      </c>
      <c r="E28" t="s">
        <v>857</v>
      </c>
    </row>
    <row r="30" spans="2:5" ht="15">
      <c r="B30" t="s">
        <v>858</v>
      </c>
      <c r="C30" t="s">
        <v>855</v>
      </c>
      <c r="D30" t="s">
        <v>859</v>
      </c>
      <c r="E30" t="s">
        <v>860</v>
      </c>
    </row>
    <row r="32" spans="2:5" ht="15">
      <c r="B32" t="s">
        <v>861</v>
      </c>
      <c r="C32" t="s">
        <v>862</v>
      </c>
      <c r="D32" t="s">
        <v>863</v>
      </c>
      <c r="E32" t="s">
        <v>864</v>
      </c>
    </row>
    <row r="34" spans="2:5" ht="15">
      <c r="B34" t="s">
        <v>865</v>
      </c>
      <c r="C34" t="s">
        <v>866</v>
      </c>
      <c r="D34" t="s">
        <v>867</v>
      </c>
      <c r="E34" t="s">
        <v>868</v>
      </c>
    </row>
    <row r="36" spans="2:5" ht="15">
      <c r="B36" t="s">
        <v>869</v>
      </c>
      <c r="C36" t="s">
        <v>870</v>
      </c>
      <c r="D36" t="s">
        <v>529</v>
      </c>
      <c r="E36" t="s">
        <v>871</v>
      </c>
    </row>
    <row r="38" spans="2:5" ht="15">
      <c r="B38" t="s">
        <v>872</v>
      </c>
      <c r="C38" t="s">
        <v>873</v>
      </c>
      <c r="D38" t="s">
        <v>874</v>
      </c>
      <c r="E38" t="s">
        <v>860</v>
      </c>
    </row>
    <row r="40" spans="2:5" ht="15">
      <c r="B40" t="s">
        <v>875</v>
      </c>
      <c r="C40" t="s">
        <v>876</v>
      </c>
      <c r="D40" t="s">
        <v>877</v>
      </c>
      <c r="E40" t="s">
        <v>878</v>
      </c>
    </row>
    <row r="42" spans="2:5" ht="15">
      <c r="B42" t="s">
        <v>879</v>
      </c>
      <c r="C42" t="s">
        <v>876</v>
      </c>
      <c r="D42" t="s">
        <v>880</v>
      </c>
      <c r="E42" t="s">
        <v>881</v>
      </c>
    </row>
    <row r="44" spans="2:5" ht="15">
      <c r="B44" t="s">
        <v>882</v>
      </c>
      <c r="C44" t="s">
        <v>883</v>
      </c>
      <c r="D44" t="s">
        <v>884</v>
      </c>
      <c r="E44" t="s">
        <v>885</v>
      </c>
    </row>
    <row r="46" spans="2:5" ht="15">
      <c r="B46" t="s">
        <v>886</v>
      </c>
      <c r="C46" t="s">
        <v>887</v>
      </c>
      <c r="D46" t="s">
        <v>888</v>
      </c>
      <c r="E46" t="s">
        <v>889</v>
      </c>
    </row>
    <row r="48" spans="2:4" ht="15">
      <c r="B48" t="s">
        <v>890</v>
      </c>
      <c r="C48" t="s">
        <v>848</v>
      </c>
      <c r="D48" t="s">
        <v>891</v>
      </c>
    </row>
    <row r="50" spans="2:4" ht="15">
      <c r="B50" t="s">
        <v>892</v>
      </c>
      <c r="D50" t="s">
        <v>893</v>
      </c>
    </row>
    <row r="52" spans="2:4" ht="15">
      <c r="B52" t="s">
        <v>894</v>
      </c>
      <c r="D52" t="s">
        <v>895</v>
      </c>
    </row>
    <row r="54" spans="2:4" ht="15">
      <c r="B54" t="s">
        <v>896</v>
      </c>
      <c r="D54" t="s">
        <v>897</v>
      </c>
    </row>
    <row r="56" spans="2:4" ht="15">
      <c r="B56" t="s">
        <v>898</v>
      </c>
      <c r="D56" t="s">
        <v>899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I33"/>
  <sheetViews>
    <sheetView zoomScalePageLayoutView="0" workbookViewId="0" topLeftCell="A1">
      <selection activeCell="A1" sqref="A1"/>
    </sheetView>
  </sheetViews>
  <sheetFormatPr defaultColWidth="9.140625" defaultRowHeight="15"/>
  <sheetData>
    <row r="2" spans="2:9" ht="15">
      <c r="B2" t="s">
        <v>900</v>
      </c>
      <c r="C2" t="s">
        <v>901</v>
      </c>
      <c r="E2" t="s">
        <v>901</v>
      </c>
      <c r="F2" t="s">
        <v>902</v>
      </c>
      <c r="H2" t="s">
        <v>903</v>
      </c>
      <c r="I2" t="s">
        <v>904</v>
      </c>
    </row>
    <row r="3" spans="2:9" ht="15">
      <c r="B3">
        <v>115</v>
      </c>
      <c r="C3">
        <f aca="true" t="shared" si="0" ref="C3:C28">ROUND((B3-32)/1.8,2)</f>
        <v>46.11</v>
      </c>
      <c r="E3">
        <v>15</v>
      </c>
      <c r="F3">
        <f>1.8*E3+32</f>
        <v>59</v>
      </c>
      <c r="H3">
        <v>1</v>
      </c>
      <c r="I3">
        <f>ROUND(H3*12*2.54/100,2)</f>
        <v>0.3</v>
      </c>
    </row>
    <row r="4" spans="2:9" ht="15">
      <c r="B4">
        <v>110</v>
      </c>
      <c r="C4">
        <f t="shared" si="0"/>
        <v>43.33</v>
      </c>
      <c r="E4">
        <v>16</v>
      </c>
      <c r="F4">
        <f aca="true" t="shared" si="1" ref="F4:F33">1.8*E4+32</f>
        <v>60.8</v>
      </c>
      <c r="H4">
        <v>2</v>
      </c>
      <c r="I4">
        <f aca="true" t="shared" si="2" ref="I4:I13">ROUND(H4*12*2.54/100,2)</f>
        <v>0.61</v>
      </c>
    </row>
    <row r="5" spans="2:9" ht="15">
      <c r="B5">
        <v>105</v>
      </c>
      <c r="C5">
        <f t="shared" si="0"/>
        <v>40.56</v>
      </c>
      <c r="E5">
        <v>17</v>
      </c>
      <c r="F5">
        <f t="shared" si="1"/>
        <v>62.6</v>
      </c>
      <c r="H5">
        <v>3</v>
      </c>
      <c r="I5">
        <f t="shared" si="2"/>
        <v>0.91</v>
      </c>
    </row>
    <row r="6" spans="2:9" ht="15">
      <c r="B6">
        <v>100</v>
      </c>
      <c r="C6">
        <f t="shared" si="0"/>
        <v>37.78</v>
      </c>
      <c r="E6">
        <v>18</v>
      </c>
      <c r="F6">
        <f t="shared" si="1"/>
        <v>64.4</v>
      </c>
      <c r="H6">
        <v>4</v>
      </c>
      <c r="I6">
        <f t="shared" si="2"/>
        <v>1.22</v>
      </c>
    </row>
    <row r="7" spans="2:9" ht="15">
      <c r="B7">
        <v>95</v>
      </c>
      <c r="C7">
        <f t="shared" si="0"/>
        <v>35</v>
      </c>
      <c r="E7">
        <v>19</v>
      </c>
      <c r="F7">
        <f t="shared" si="1"/>
        <v>66.2</v>
      </c>
      <c r="H7">
        <v>5</v>
      </c>
      <c r="I7">
        <f t="shared" si="2"/>
        <v>1.52</v>
      </c>
    </row>
    <row r="8" spans="2:9" ht="15">
      <c r="B8">
        <v>90</v>
      </c>
      <c r="C8">
        <f t="shared" si="0"/>
        <v>32.22</v>
      </c>
      <c r="E8">
        <v>20</v>
      </c>
      <c r="F8">
        <f t="shared" si="1"/>
        <v>68</v>
      </c>
      <c r="H8">
        <v>6</v>
      </c>
      <c r="I8">
        <f t="shared" si="2"/>
        <v>1.83</v>
      </c>
    </row>
    <row r="9" spans="2:9" ht="15">
      <c r="B9">
        <v>85</v>
      </c>
      <c r="C9">
        <f t="shared" si="0"/>
        <v>29.44</v>
      </c>
      <c r="E9">
        <v>21</v>
      </c>
      <c r="F9">
        <f t="shared" si="1"/>
        <v>69.80000000000001</v>
      </c>
      <c r="H9">
        <v>7</v>
      </c>
      <c r="I9">
        <f t="shared" si="2"/>
        <v>2.13</v>
      </c>
    </row>
    <row r="10" spans="2:9" ht="15">
      <c r="B10">
        <v>80</v>
      </c>
      <c r="C10">
        <f t="shared" si="0"/>
        <v>26.67</v>
      </c>
      <c r="E10">
        <v>22</v>
      </c>
      <c r="F10">
        <f t="shared" si="1"/>
        <v>71.6</v>
      </c>
      <c r="H10">
        <v>8</v>
      </c>
      <c r="I10">
        <f t="shared" si="2"/>
        <v>2.44</v>
      </c>
    </row>
    <row r="11" spans="2:9" ht="15">
      <c r="B11">
        <v>75</v>
      </c>
      <c r="C11">
        <f t="shared" si="0"/>
        <v>23.89</v>
      </c>
      <c r="E11">
        <v>23</v>
      </c>
      <c r="F11">
        <f t="shared" si="1"/>
        <v>73.4</v>
      </c>
      <c r="H11">
        <v>9</v>
      </c>
      <c r="I11">
        <f t="shared" si="2"/>
        <v>2.74</v>
      </c>
    </row>
    <row r="12" spans="2:9" ht="15">
      <c r="B12">
        <v>74</v>
      </c>
      <c r="C12">
        <f t="shared" si="0"/>
        <v>23.33</v>
      </c>
      <c r="E12">
        <v>24</v>
      </c>
      <c r="F12">
        <f t="shared" si="1"/>
        <v>75.2</v>
      </c>
      <c r="H12">
        <v>10</v>
      </c>
      <c r="I12">
        <f t="shared" si="2"/>
        <v>3.05</v>
      </c>
    </row>
    <row r="13" spans="2:9" ht="15">
      <c r="B13">
        <v>73</v>
      </c>
      <c r="C13">
        <f t="shared" si="0"/>
        <v>22.78</v>
      </c>
      <c r="E13">
        <v>25</v>
      </c>
      <c r="F13">
        <f t="shared" si="1"/>
        <v>77</v>
      </c>
      <c r="H13">
        <v>11</v>
      </c>
      <c r="I13">
        <f t="shared" si="2"/>
        <v>3.35</v>
      </c>
    </row>
    <row r="14" spans="2:6" ht="15">
      <c r="B14">
        <v>72</v>
      </c>
      <c r="C14">
        <f t="shared" si="0"/>
        <v>22.22</v>
      </c>
      <c r="E14">
        <v>26</v>
      </c>
      <c r="F14">
        <f t="shared" si="1"/>
        <v>78.80000000000001</v>
      </c>
    </row>
    <row r="15" spans="2:6" ht="15">
      <c r="B15">
        <v>71</v>
      </c>
      <c r="C15">
        <f t="shared" si="0"/>
        <v>21.67</v>
      </c>
      <c r="E15">
        <v>27</v>
      </c>
      <c r="F15">
        <f t="shared" si="1"/>
        <v>80.6</v>
      </c>
    </row>
    <row r="16" spans="2:6" ht="15">
      <c r="B16">
        <v>70</v>
      </c>
      <c r="C16">
        <f t="shared" si="0"/>
        <v>21.11</v>
      </c>
      <c r="E16">
        <v>28</v>
      </c>
      <c r="F16">
        <f t="shared" si="1"/>
        <v>82.4</v>
      </c>
    </row>
    <row r="17" spans="2:6" ht="15">
      <c r="B17">
        <v>69</v>
      </c>
      <c r="C17">
        <f t="shared" si="0"/>
        <v>20.56</v>
      </c>
      <c r="E17">
        <v>29</v>
      </c>
      <c r="F17">
        <f t="shared" si="1"/>
        <v>84.2</v>
      </c>
    </row>
    <row r="18" spans="2:6" ht="15">
      <c r="B18">
        <v>68</v>
      </c>
      <c r="C18">
        <f t="shared" si="0"/>
        <v>20</v>
      </c>
      <c r="E18">
        <v>30</v>
      </c>
      <c r="F18">
        <f t="shared" si="1"/>
        <v>86</v>
      </c>
    </row>
    <row r="19" spans="2:6" ht="15">
      <c r="B19">
        <v>67</v>
      </c>
      <c r="C19">
        <f t="shared" si="0"/>
        <v>19.44</v>
      </c>
      <c r="E19">
        <v>31</v>
      </c>
      <c r="F19">
        <f t="shared" si="1"/>
        <v>87.80000000000001</v>
      </c>
    </row>
    <row r="20" spans="2:6" ht="15">
      <c r="B20">
        <v>66</v>
      </c>
      <c r="C20">
        <f t="shared" si="0"/>
        <v>18.89</v>
      </c>
      <c r="E20">
        <v>32</v>
      </c>
      <c r="F20">
        <f t="shared" si="1"/>
        <v>89.6</v>
      </c>
    </row>
    <row r="21" spans="2:6" ht="15">
      <c r="B21">
        <v>65</v>
      </c>
      <c r="C21">
        <f t="shared" si="0"/>
        <v>18.33</v>
      </c>
      <c r="E21">
        <v>33</v>
      </c>
      <c r="F21">
        <f t="shared" si="1"/>
        <v>91.4</v>
      </c>
    </row>
    <row r="22" spans="2:6" ht="15">
      <c r="B22">
        <v>64</v>
      </c>
      <c r="C22">
        <f t="shared" si="0"/>
        <v>17.78</v>
      </c>
      <c r="E22">
        <v>34</v>
      </c>
      <c r="F22">
        <f t="shared" si="1"/>
        <v>93.2</v>
      </c>
    </row>
    <row r="23" spans="2:6" ht="15">
      <c r="B23">
        <v>63</v>
      </c>
      <c r="C23">
        <f t="shared" si="0"/>
        <v>17.22</v>
      </c>
      <c r="E23">
        <v>35</v>
      </c>
      <c r="F23">
        <f t="shared" si="1"/>
        <v>95</v>
      </c>
    </row>
    <row r="24" spans="2:6" ht="15">
      <c r="B24">
        <v>62</v>
      </c>
      <c r="C24">
        <f t="shared" si="0"/>
        <v>16.67</v>
      </c>
      <c r="E24">
        <v>36</v>
      </c>
      <c r="F24">
        <f t="shared" si="1"/>
        <v>96.8</v>
      </c>
    </row>
    <row r="25" spans="2:6" ht="15">
      <c r="B25">
        <v>61</v>
      </c>
      <c r="C25">
        <f t="shared" si="0"/>
        <v>16.11</v>
      </c>
      <c r="E25">
        <v>37</v>
      </c>
      <c r="F25">
        <f t="shared" si="1"/>
        <v>98.60000000000001</v>
      </c>
    </row>
    <row r="26" spans="2:6" ht="15">
      <c r="B26">
        <v>60</v>
      </c>
      <c r="C26">
        <f t="shared" si="0"/>
        <v>15.56</v>
      </c>
      <c r="E26">
        <v>38</v>
      </c>
      <c r="F26">
        <f t="shared" si="1"/>
        <v>100.4</v>
      </c>
    </row>
    <row r="27" spans="2:6" ht="15">
      <c r="B27">
        <v>59</v>
      </c>
      <c r="C27">
        <f t="shared" si="0"/>
        <v>15</v>
      </c>
      <c r="E27">
        <v>39</v>
      </c>
      <c r="F27">
        <f t="shared" si="1"/>
        <v>102.2</v>
      </c>
    </row>
    <row r="28" spans="2:6" ht="15">
      <c r="B28">
        <v>58</v>
      </c>
      <c r="C28">
        <f t="shared" si="0"/>
        <v>14.44</v>
      </c>
      <c r="E28">
        <v>40</v>
      </c>
      <c r="F28">
        <f t="shared" si="1"/>
        <v>104</v>
      </c>
    </row>
    <row r="29" spans="5:6" ht="15">
      <c r="E29">
        <v>41</v>
      </c>
      <c r="F29">
        <f t="shared" si="1"/>
        <v>105.8</v>
      </c>
    </row>
    <row r="30" spans="5:6" ht="15">
      <c r="E30">
        <v>42</v>
      </c>
      <c r="F30">
        <f t="shared" si="1"/>
        <v>107.60000000000001</v>
      </c>
    </row>
    <row r="31" spans="5:6" ht="15">
      <c r="E31">
        <v>43</v>
      </c>
      <c r="F31">
        <f t="shared" si="1"/>
        <v>109.4</v>
      </c>
    </row>
    <row r="32" spans="5:6" ht="15">
      <c r="E32">
        <v>44</v>
      </c>
      <c r="F32">
        <f t="shared" si="1"/>
        <v>111.2</v>
      </c>
    </row>
    <row r="33" spans="5:6" ht="15">
      <c r="E33">
        <v>45</v>
      </c>
      <c r="F33">
        <f t="shared" si="1"/>
        <v>113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G23"/>
  <sheetViews>
    <sheetView zoomScalePageLayoutView="0" workbookViewId="0" topLeftCell="A1">
      <selection activeCell="A1" sqref="A1"/>
    </sheetView>
  </sheetViews>
  <sheetFormatPr defaultColWidth="9.140625" defaultRowHeight="15"/>
  <sheetData>
    <row r="3" spans="3:7" ht="15">
      <c r="C3" t="s">
        <v>905</v>
      </c>
      <c r="D3" t="s">
        <v>906</v>
      </c>
      <c r="E3" t="s">
        <v>907</v>
      </c>
      <c r="F3" t="s">
        <v>908</v>
      </c>
      <c r="G3" t="s">
        <v>909</v>
      </c>
    </row>
    <row r="4" spans="4:6" ht="15">
      <c r="D4" t="s">
        <v>910</v>
      </c>
      <c r="E4" t="s">
        <v>911</v>
      </c>
      <c r="F4" t="s">
        <v>911</v>
      </c>
    </row>
    <row r="5" spans="1:7" ht="15">
      <c r="A5">
        <v>1</v>
      </c>
      <c r="B5" t="s">
        <v>912</v>
      </c>
      <c r="C5" t="s">
        <v>913</v>
      </c>
      <c r="D5" t="s">
        <v>914</v>
      </c>
      <c r="E5">
        <v>100</v>
      </c>
      <c r="F5">
        <v>40</v>
      </c>
      <c r="G5" t="s">
        <v>915</v>
      </c>
    </row>
    <row r="6" spans="2:4" ht="15">
      <c r="B6" t="s">
        <v>916</v>
      </c>
      <c r="D6">
        <v>0.42</v>
      </c>
    </row>
    <row r="7" spans="2:6" ht="15">
      <c r="B7" t="s">
        <v>917</v>
      </c>
      <c r="C7" t="s">
        <v>918</v>
      </c>
      <c r="D7" t="s">
        <v>919</v>
      </c>
      <c r="E7">
        <v>100</v>
      </c>
      <c r="F7">
        <v>40</v>
      </c>
    </row>
    <row r="9" spans="1:4" ht="15">
      <c r="A9">
        <v>2</v>
      </c>
      <c r="B9" t="s">
        <v>920</v>
      </c>
      <c r="C9">
        <v>15</v>
      </c>
      <c r="D9">
        <v>0.79</v>
      </c>
    </row>
    <row r="10" spans="2:4" ht="15">
      <c r="B10" t="s">
        <v>921</v>
      </c>
      <c r="C10" t="s">
        <v>922</v>
      </c>
      <c r="D10" t="s">
        <v>919</v>
      </c>
    </row>
    <row r="12" ht="15">
      <c r="B12" t="s">
        <v>923</v>
      </c>
    </row>
    <row r="13" spans="2:4" ht="15">
      <c r="B13" t="s">
        <v>924</v>
      </c>
      <c r="C13" t="s">
        <v>925</v>
      </c>
      <c r="D13" t="s">
        <v>926</v>
      </c>
    </row>
    <row r="15" spans="2:4" ht="15">
      <c r="B15" t="s">
        <v>927</v>
      </c>
      <c r="C15" t="s">
        <v>928</v>
      </c>
      <c r="D15" t="s">
        <v>929</v>
      </c>
    </row>
    <row r="18" ht="15">
      <c r="B18" t="s">
        <v>930</v>
      </c>
    </row>
    <row r="20" spans="2:3" ht="15">
      <c r="B20" t="s">
        <v>931</v>
      </c>
      <c r="C20" t="s">
        <v>932</v>
      </c>
    </row>
    <row r="21" spans="2:3" ht="15">
      <c r="B21" t="s">
        <v>933</v>
      </c>
      <c r="C21">
        <f>3.785*290</f>
        <v>1097.65</v>
      </c>
    </row>
    <row r="22" spans="2:3" ht="15">
      <c r="B22" t="s">
        <v>934</v>
      </c>
      <c r="C22">
        <f>3.785*455</f>
        <v>1722.175</v>
      </c>
    </row>
    <row r="23" spans="2:3" ht="15">
      <c r="B23" t="s">
        <v>935</v>
      </c>
      <c r="C23" t="s">
        <v>936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vk</cp:lastModifiedBy>
  <dcterms:created xsi:type="dcterms:W3CDTF">2010-10-31T05:51:37Z</dcterms:created>
  <dcterms:modified xsi:type="dcterms:W3CDTF">2010-10-31T08:12:17Z</dcterms:modified>
  <cp:category/>
  <cp:version/>
  <cp:contentType/>
  <cp:contentStatus/>
</cp:coreProperties>
</file>